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20" windowWidth="14805" windowHeight="7995" tabRatio="788"/>
  </bookViews>
  <sheets>
    <sheet name="１徴収実績（計）" sheetId="19" r:id="rId1"/>
    <sheet name="第1表調定増減" sheetId="24" r:id="rId2"/>
    <sheet name="第２・３表納税義務者・均等割" sheetId="25" r:id="rId3"/>
    <sheet name="第４・５表減免・非課税" sheetId="26" r:id="rId4"/>
    <sheet name="第６表" sheetId="9" r:id="rId5"/>
    <sheet name="第７表" sheetId="11" r:id="rId6"/>
    <sheet name="第8表" sheetId="20" r:id="rId7"/>
    <sheet name="４　５" sheetId="14" r:id="rId8"/>
    <sheet name="６　７" sheetId="22" r:id="rId9"/>
  </sheets>
  <definedNames>
    <definedName name="_xlnm.Print_Area" localSheetId="7">'４　５'!$A$1:$M$34</definedName>
    <definedName name="_xlnm.Print_Area" localSheetId="8">'６　７'!$A$1:$Q$24</definedName>
    <definedName name="_xlnm.Print_Area" localSheetId="1">第1表調定増減!$A$1:$AP$29</definedName>
    <definedName name="_xlnm.Print_Area" localSheetId="2">第２・３表納税義務者・均等割!$A$1:$N$29</definedName>
    <definedName name="_xlnm.Print_Area" localSheetId="3">第４・５表減免・非課税!$A$1:$N$25</definedName>
    <definedName name="_xlnm.Print_Area" localSheetId="4">第６表!$A$1:$Y$28</definedName>
    <definedName name="_xlnm.Print_Area" localSheetId="5">第７表!$A$1:$R$15</definedName>
    <definedName name="_xlnm.Print_Area" localSheetId="6">第8表!$A$1:$AE$27</definedName>
  </definedNames>
  <calcPr calcId="162913"/>
</workbook>
</file>

<file path=xl/calcChain.xml><?xml version="1.0" encoding="utf-8"?>
<calcChain xmlns="http://schemas.openxmlformats.org/spreadsheetml/2006/main">
  <c r="H6" i="22" l="1"/>
  <c r="L6" i="22" s="1"/>
  <c r="H7" i="22"/>
  <c r="L7" i="22" s="1"/>
  <c r="AB6" i="14" l="1"/>
  <c r="AB11" i="14" s="1"/>
  <c r="Z6" i="14"/>
  <c r="Z11" i="14" s="1"/>
  <c r="L12" i="19" l="1"/>
  <c r="A1" i="20" l="1"/>
  <c r="A1" i="11"/>
  <c r="A1" i="26"/>
  <c r="A1" i="25"/>
  <c r="F7" i="19" l="1"/>
  <c r="J11" i="9" l="1"/>
  <c r="L11" i="9" l="1"/>
  <c r="L21" i="19" l="1"/>
  <c r="E11" i="9" l="1"/>
  <c r="U12" i="24" l="1"/>
  <c r="J8" i="24" l="1"/>
  <c r="J7" i="24"/>
  <c r="J10" i="24"/>
  <c r="T20" i="24"/>
  <c r="AD24" i="24" s="1"/>
  <c r="J9" i="24"/>
  <c r="AE12" i="24"/>
  <c r="U13" i="24"/>
  <c r="J14" i="24"/>
  <c r="AE14" i="24"/>
  <c r="U15" i="24"/>
  <c r="J16" i="24"/>
  <c r="J17" i="24"/>
  <c r="J18" i="24"/>
  <c r="U19" i="24"/>
  <c r="U17" i="24"/>
  <c r="U14" i="24"/>
  <c r="H19" i="24"/>
  <c r="AC23" i="24" s="1"/>
  <c r="J13" i="24"/>
  <c r="AE15" i="24"/>
  <c r="S11" i="24"/>
  <c r="U10" i="24"/>
  <c r="J12" i="24"/>
  <c r="AE10" i="24"/>
  <c r="AE8" i="24"/>
  <c r="U9" i="24"/>
  <c r="AE13" i="24"/>
  <c r="J15" i="24"/>
  <c r="U16" i="24"/>
  <c r="U18" i="24"/>
  <c r="AD16" i="24"/>
  <c r="AD25" i="24" s="1"/>
  <c r="AE6" i="24"/>
  <c r="U8" i="24"/>
  <c r="J11" i="24"/>
  <c r="AE11" i="24"/>
  <c r="U6" i="24"/>
  <c r="S20" i="24"/>
  <c r="J6" i="24"/>
  <c r="AC16" i="24"/>
  <c r="AC25" i="24" s="1"/>
  <c r="I19" i="24"/>
  <c r="AD23" i="24" s="1"/>
  <c r="T11" i="24"/>
  <c r="U20" i="24" l="1"/>
  <c r="J19" i="24"/>
  <c r="AC24" i="24"/>
  <c r="AE24" i="24" s="1"/>
  <c r="U11" i="24"/>
  <c r="AE16" i="24"/>
  <c r="AD26" i="24"/>
  <c r="AE25" i="24"/>
  <c r="AE23" i="24"/>
  <c r="AC26" i="24" l="1"/>
  <c r="AE26" i="24" s="1"/>
  <c r="R23" i="19" l="1"/>
  <c r="Q23" i="19" l="1"/>
  <c r="G7" i="19" l="1"/>
  <c r="L24" i="19" l="1"/>
  <c r="F19" i="19"/>
  <c r="F18" i="19" s="1"/>
  <c r="J19" i="19"/>
  <c r="J18" i="19" s="1"/>
  <c r="I19" i="19"/>
  <c r="G19" i="19"/>
  <c r="G18" i="19" s="1"/>
  <c r="F14" i="19"/>
  <c r="F13" i="19" s="1"/>
  <c r="F11" i="19" s="1"/>
  <c r="L19" i="19" l="1"/>
  <c r="I18" i="19"/>
  <c r="L18" i="19" s="1"/>
  <c r="J14" i="19"/>
  <c r="J13" i="19" s="1"/>
  <c r="J11" i="19" s="1"/>
  <c r="I14" i="19"/>
  <c r="I13" i="19" s="1"/>
  <c r="I11" i="19" s="1"/>
  <c r="G14" i="19"/>
  <c r="G13" i="19" s="1"/>
  <c r="G11" i="19" s="1"/>
  <c r="J7" i="19"/>
  <c r="J6" i="19" s="1"/>
  <c r="I7" i="19"/>
  <c r="G6" i="19"/>
  <c r="F6" i="19"/>
  <c r="F5" i="19" s="1"/>
  <c r="L13" i="19" l="1"/>
  <c r="L11" i="19"/>
  <c r="J5" i="19"/>
  <c r="G5" i="19"/>
  <c r="L14" i="19"/>
  <c r="L7" i="19"/>
  <c r="I6" i="19"/>
  <c r="L25" i="19"/>
  <c r="L22" i="19"/>
  <c r="L20" i="19"/>
  <c r="L17" i="19"/>
  <c r="L16" i="19"/>
  <c r="L15" i="19"/>
  <c r="L10" i="19"/>
  <c r="L9" i="19"/>
  <c r="L8" i="19"/>
  <c r="L6" i="19" l="1"/>
  <c r="I5" i="19"/>
  <c r="L5" i="19" s="1"/>
  <c r="H18" i="22" l="1"/>
  <c r="H19" i="22" l="1"/>
  <c r="H20" i="22"/>
  <c r="E8" i="22" l="1"/>
  <c r="C8" i="22"/>
  <c r="H8" i="22"/>
  <c r="F8" i="22" l="1"/>
  <c r="J8" i="22" l="1"/>
  <c r="L8" i="22" l="1"/>
  <c r="L8" i="11" l="1"/>
  <c r="L9" i="11" l="1"/>
  <c r="L7" i="11"/>
  <c r="L10" i="11"/>
  <c r="L11" i="11"/>
  <c r="L6" i="11"/>
  <c r="L12" i="11"/>
  <c r="I12" i="11" l="1"/>
  <c r="F12" i="11"/>
  <c r="F11" i="11"/>
  <c r="F6" i="11"/>
  <c r="F8" i="11"/>
  <c r="F7" i="11"/>
  <c r="F10" i="11"/>
  <c r="F9" i="11"/>
  <c r="I11" i="11"/>
  <c r="I7" i="11"/>
  <c r="I8" i="11"/>
  <c r="I6" i="11"/>
  <c r="I10" i="11"/>
  <c r="I9" i="11"/>
  <c r="H9" i="9" l="1"/>
  <c r="V11" i="9"/>
  <c r="Q11" i="9"/>
  <c r="C11" i="9" l="1"/>
  <c r="H8" i="9" l="1"/>
  <c r="G11" i="9"/>
  <c r="H11" i="9" l="1"/>
  <c r="J6" i="26" l="1"/>
  <c r="D9" i="26"/>
  <c r="J7" i="26"/>
  <c r="J8" i="26"/>
  <c r="G9" i="26"/>
  <c r="F9" i="26"/>
  <c r="N9" i="25"/>
  <c r="X14" i="26"/>
  <c r="G9" i="25" l="1"/>
  <c r="J9" i="26"/>
  <c r="K9" i="25"/>
  <c r="F9" i="25"/>
  <c r="X7" i="25"/>
  <c r="E9" i="25"/>
  <c r="H7" i="25"/>
  <c r="J7" i="25" s="1"/>
  <c r="I6" i="26"/>
  <c r="C9" i="25"/>
  <c r="H8" i="25"/>
  <c r="J8" i="25" s="1"/>
  <c r="M8" i="25" s="1"/>
  <c r="X8" i="25"/>
  <c r="M7" i="25" l="1"/>
  <c r="M9" i="25" s="1"/>
  <c r="J9" i="25"/>
  <c r="H9" i="25"/>
  <c r="I7" i="26" l="1"/>
  <c r="I8" i="26"/>
  <c r="I9" i="26" l="1"/>
  <c r="C9" i="26"/>
  <c r="N10" i="9" l="1"/>
  <c r="O10" i="9" s="1"/>
  <c r="N9" i="9"/>
  <c r="O9" i="9" s="1"/>
  <c r="S9" i="9" l="1"/>
  <c r="U9" i="9" s="1"/>
  <c r="X9" i="9" s="1"/>
  <c r="Y9" i="9" s="1"/>
  <c r="S10" i="9"/>
  <c r="U10" i="9" s="1"/>
  <c r="X10" i="9" s="1"/>
  <c r="Y10" i="9" s="1"/>
  <c r="M11" i="9" l="1"/>
  <c r="N11" i="9" s="1"/>
  <c r="O11" i="9" s="1"/>
  <c r="N8" i="9"/>
  <c r="O8" i="9" s="1"/>
  <c r="S8" i="9" l="1"/>
  <c r="U8" i="9" l="1"/>
  <c r="S11" i="9"/>
  <c r="X8" i="9" l="1"/>
  <c r="U11" i="9"/>
  <c r="Y8" i="9" l="1"/>
  <c r="X11" i="9"/>
  <c r="Y11" i="9" s="1"/>
  <c r="Q24" i="19" l="1"/>
  <c r="R22" i="19"/>
  <c r="Q15" i="19" l="1"/>
  <c r="R9" i="19"/>
  <c r="R21" i="19"/>
  <c r="Q10" i="19"/>
  <c r="R17" i="19"/>
  <c r="T7" i="19"/>
  <c r="Q9" i="19"/>
  <c r="R10" i="19"/>
  <c r="R16" i="19"/>
  <c r="Q17" i="19"/>
  <c r="Q16" i="19"/>
  <c r="U14" i="19"/>
  <c r="U13" i="19" s="1"/>
  <c r="U11" i="19" s="1"/>
  <c r="Q22" i="19"/>
  <c r="U19" i="19"/>
  <c r="T19" i="19"/>
  <c r="T18" i="19" s="1"/>
  <c r="Q21" i="19"/>
  <c r="R24" i="19"/>
  <c r="Q25" i="19"/>
  <c r="R25" i="19"/>
  <c r="T6" i="19" l="1"/>
  <c r="T14" i="19"/>
  <c r="T13" i="19" s="1"/>
  <c r="T11" i="19" s="1"/>
  <c r="U18" i="19"/>
  <c r="U7" i="19"/>
  <c r="R20" i="19"/>
  <c r="R19" i="19" s="1"/>
  <c r="R18" i="19" s="1"/>
  <c r="O19" i="19"/>
  <c r="O18" i="19" s="1"/>
  <c r="O7" i="19"/>
  <c r="O6" i="19" s="1"/>
  <c r="R8" i="19"/>
  <c r="R7" i="19" s="1"/>
  <c r="R6" i="19" s="1"/>
  <c r="Q8" i="19"/>
  <c r="Q7" i="19" s="1"/>
  <c r="Q6" i="19" s="1"/>
  <c r="N7" i="19"/>
  <c r="N6" i="19" s="1"/>
  <c r="R15" i="19"/>
  <c r="R14" i="19" s="1"/>
  <c r="R13" i="19" s="1"/>
  <c r="R11" i="19" s="1"/>
  <c r="O14" i="19"/>
  <c r="O13" i="19" s="1"/>
  <c r="O11" i="19" s="1"/>
  <c r="Q20" i="19"/>
  <c r="Q19" i="19" s="1"/>
  <c r="Q18" i="19" s="1"/>
  <c r="N19" i="19"/>
  <c r="N18" i="19" s="1"/>
  <c r="N14" i="19"/>
  <c r="N13" i="19" s="1"/>
  <c r="N11" i="19" s="1"/>
  <c r="U6" i="19"/>
  <c r="Q14" i="19"/>
  <c r="Q13" i="19" s="1"/>
  <c r="Q11" i="19" s="1"/>
  <c r="T5" i="19" l="1"/>
  <c r="U5" i="19"/>
  <c r="R5" i="19"/>
  <c r="O5" i="19"/>
  <c r="N5" i="19"/>
  <c r="Q5" i="19"/>
</calcChain>
</file>

<file path=xl/sharedStrings.xml><?xml version="1.0" encoding="utf-8"?>
<sst xmlns="http://schemas.openxmlformats.org/spreadsheetml/2006/main" count="327" uniqueCount="261">
  <si>
    <t>均等割額</t>
    <rPh sb="0" eb="3">
      <t>キントウワ</t>
    </rPh>
    <rPh sb="3" eb="4">
      <t>ガク</t>
    </rPh>
    <phoneticPr fontId="4"/>
  </si>
  <si>
    <t>所得割額</t>
    <rPh sb="0" eb="2">
      <t>ショトク</t>
    </rPh>
    <rPh sb="2" eb="3">
      <t>ワリ</t>
    </rPh>
    <rPh sb="3" eb="4">
      <t>ガク</t>
    </rPh>
    <phoneticPr fontId="4"/>
  </si>
  <si>
    <t>計</t>
    <rPh sb="0" eb="1">
      <t>ケイ</t>
    </rPh>
    <phoneticPr fontId="4"/>
  </si>
  <si>
    <t>６月30日までに税額通知した調定額</t>
    <rPh sb="1" eb="2">
      <t>ガツ</t>
    </rPh>
    <rPh sb="4" eb="5">
      <t>ニチ</t>
    </rPh>
    <rPh sb="8" eb="10">
      <t>ゼイガク</t>
    </rPh>
    <rPh sb="10" eb="12">
      <t>ツウチ</t>
    </rPh>
    <rPh sb="14" eb="16">
      <t>チョウテイ</t>
    </rPh>
    <rPh sb="16" eb="17">
      <t>ガク</t>
    </rPh>
    <phoneticPr fontId="4"/>
  </si>
  <si>
    <t>その他</t>
    <rPh sb="2" eb="3">
      <t>タ</t>
    </rPh>
    <phoneticPr fontId="4"/>
  </si>
  <si>
    <t>自主決定分</t>
    <rPh sb="0" eb="2">
      <t>ジシュ</t>
    </rPh>
    <rPh sb="2" eb="4">
      <t>ケッテイ</t>
    </rPh>
    <rPh sb="4" eb="5">
      <t>フン</t>
    </rPh>
    <phoneticPr fontId="4"/>
  </si>
  <si>
    <t>減免額</t>
    <rPh sb="0" eb="2">
      <t>ゲンメン</t>
    </rPh>
    <rPh sb="2" eb="3">
      <t>ガク</t>
    </rPh>
    <phoneticPr fontId="4"/>
  </si>
  <si>
    <t>合計</t>
    <rPh sb="0" eb="2">
      <t>ゴウケイ</t>
    </rPh>
    <phoneticPr fontId="4"/>
  </si>
  <si>
    <t>均等割のみを
納める者</t>
    <rPh sb="0" eb="3">
      <t>キントウワ</t>
    </rPh>
    <rPh sb="7" eb="8">
      <t>オサ</t>
    </rPh>
    <rPh sb="10" eb="11">
      <t>モノ</t>
    </rPh>
    <phoneticPr fontId="4"/>
  </si>
  <si>
    <t>均等割のみ</t>
    <rPh sb="0" eb="3">
      <t>キントウワ</t>
    </rPh>
    <phoneticPr fontId="4"/>
  </si>
  <si>
    <t>均等割と所得割</t>
    <rPh sb="0" eb="3">
      <t>キントウワ</t>
    </rPh>
    <rPh sb="4" eb="6">
      <t>ショトク</t>
    </rPh>
    <rPh sb="6" eb="7">
      <t>ワリ</t>
    </rPh>
    <phoneticPr fontId="4"/>
  </si>
  <si>
    <t>免除</t>
    <rPh sb="0" eb="2">
      <t>メンジョ</t>
    </rPh>
    <phoneticPr fontId="4"/>
  </si>
  <si>
    <t>軽減</t>
    <rPh sb="0" eb="2">
      <t>ケイゲン</t>
    </rPh>
    <phoneticPr fontId="4"/>
  </si>
  <si>
    <t>その他特別の理由がある者</t>
    <rPh sb="2" eb="3">
      <t>タ</t>
    </rPh>
    <rPh sb="3" eb="5">
      <t>トクベツ</t>
    </rPh>
    <rPh sb="6" eb="8">
      <t>リユウ</t>
    </rPh>
    <rPh sb="11" eb="12">
      <t>モノ</t>
    </rPh>
    <phoneticPr fontId="4"/>
  </si>
  <si>
    <t>不納欠損額</t>
    <rPh sb="0" eb="2">
      <t>フノウ</t>
    </rPh>
    <rPh sb="2" eb="4">
      <t>ケッソン</t>
    </rPh>
    <rPh sb="4" eb="5">
      <t>ガク</t>
    </rPh>
    <phoneticPr fontId="4"/>
  </si>
  <si>
    <t>千円</t>
    <rPh sb="0" eb="2">
      <t>センエン</t>
    </rPh>
    <phoneticPr fontId="4"/>
  </si>
  <si>
    <t>過年度分</t>
    <rPh sb="0" eb="3">
      <t>カネンド</t>
    </rPh>
    <rPh sb="3" eb="4">
      <t>ブン</t>
    </rPh>
    <phoneticPr fontId="4"/>
  </si>
  <si>
    <t>滞納繰越分</t>
    <rPh sb="0" eb="2">
      <t>タイノウ</t>
    </rPh>
    <rPh sb="2" eb="4">
      <t>クリコシ</t>
    </rPh>
    <rPh sb="4" eb="5">
      <t>ブン</t>
    </rPh>
    <phoneticPr fontId="4"/>
  </si>
  <si>
    <t>税額</t>
    <rPh sb="0" eb="2">
      <t>ゼイガク</t>
    </rPh>
    <phoneticPr fontId="4"/>
  </si>
  <si>
    <t>件数</t>
    <rPh sb="0" eb="2">
      <t>ケンスウ</t>
    </rPh>
    <phoneticPr fontId="4"/>
  </si>
  <si>
    <t>納付誓約</t>
    <rPh sb="0" eb="2">
      <t>ノウフ</t>
    </rPh>
    <rPh sb="2" eb="4">
      <t>セイヤク</t>
    </rPh>
    <phoneticPr fontId="4"/>
  </si>
  <si>
    <t>件</t>
    <rPh sb="0" eb="1">
      <t>ケン</t>
    </rPh>
    <phoneticPr fontId="4"/>
  </si>
  <si>
    <t>人員</t>
    <rPh sb="0" eb="2">
      <t>ジンイン</t>
    </rPh>
    <phoneticPr fontId="4"/>
  </si>
  <si>
    <t>猶予</t>
    <rPh sb="0" eb="2">
      <t>ユウヨ</t>
    </rPh>
    <phoneticPr fontId="3"/>
  </si>
  <si>
    <t>交付要求</t>
    <rPh sb="0" eb="2">
      <t>コウフ</t>
    </rPh>
    <rPh sb="2" eb="4">
      <t>ヨウキュウ</t>
    </rPh>
    <phoneticPr fontId="3"/>
  </si>
  <si>
    <t>参加差押</t>
    <rPh sb="0" eb="2">
      <t>サンカ</t>
    </rPh>
    <rPh sb="2" eb="4">
      <t>サシオサエ</t>
    </rPh>
    <phoneticPr fontId="3"/>
  </si>
  <si>
    <t>差押</t>
    <rPh sb="0" eb="2">
      <t>サシオサエ</t>
    </rPh>
    <phoneticPr fontId="4"/>
  </si>
  <si>
    <t>執行停止</t>
    <rPh sb="0" eb="2">
      <t>シッコウ</t>
    </rPh>
    <rPh sb="2" eb="4">
      <t>テイシ</t>
    </rPh>
    <phoneticPr fontId="4"/>
  </si>
  <si>
    <t>人</t>
    <rPh sb="0" eb="1">
      <t>ヒト</t>
    </rPh>
    <phoneticPr fontId="4"/>
  </si>
  <si>
    <t>①</t>
    <phoneticPr fontId="3"/>
  </si>
  <si>
    <t>②</t>
    <phoneticPr fontId="3"/>
  </si>
  <si>
    <t>③</t>
    <phoneticPr fontId="3"/>
  </si>
  <si>
    <t>④</t>
    <phoneticPr fontId="3"/>
  </si>
  <si>
    <t>⑤</t>
    <phoneticPr fontId="3"/>
  </si>
  <si>
    <t>⑥</t>
    <phoneticPr fontId="3"/>
  </si>
  <si>
    <t>⑦</t>
    <phoneticPr fontId="3"/>
  </si>
  <si>
    <t>現年度分</t>
    <rPh sb="0" eb="1">
      <t>ゲン</t>
    </rPh>
    <rPh sb="1" eb="4">
      <t>ネンドブン</t>
    </rPh>
    <phoneticPr fontId="4"/>
  </si>
  <si>
    <t>特別区たばこ税</t>
    <rPh sb="0" eb="3">
      <t>トクベツク</t>
    </rPh>
    <rPh sb="3" eb="7">
      <t>タバコゼイ</t>
    </rPh>
    <phoneticPr fontId="4"/>
  </si>
  <si>
    <t>法定外普通税</t>
    <rPh sb="0" eb="2">
      <t>ホウテイ</t>
    </rPh>
    <rPh sb="2" eb="3">
      <t>ガイ</t>
    </rPh>
    <rPh sb="3" eb="5">
      <t>フツウ</t>
    </rPh>
    <rPh sb="5" eb="6">
      <t>ゼイ</t>
    </rPh>
    <phoneticPr fontId="4"/>
  </si>
  <si>
    <t>入湯税</t>
    <rPh sb="0" eb="2">
      <t>ニュウトウ</t>
    </rPh>
    <rPh sb="2" eb="3">
      <t>コウサンゼイ</t>
    </rPh>
    <phoneticPr fontId="4"/>
  </si>
  <si>
    <t>特別区民税</t>
    <rPh sb="0" eb="3">
      <t>トクベツク</t>
    </rPh>
    <rPh sb="3" eb="4">
      <t>ミン</t>
    </rPh>
    <rPh sb="4" eb="5">
      <t>ゼイ</t>
    </rPh>
    <phoneticPr fontId="3"/>
  </si>
  <si>
    <t>軽自動車税</t>
    <rPh sb="0" eb="4">
      <t>ケイジドウシャ</t>
    </rPh>
    <rPh sb="4" eb="5">
      <t>ゼイ</t>
    </rPh>
    <phoneticPr fontId="3"/>
  </si>
  <si>
    <t>鉱産税</t>
    <rPh sb="0" eb="2">
      <t>コウサン</t>
    </rPh>
    <rPh sb="2" eb="3">
      <t>ゼイ</t>
    </rPh>
    <phoneticPr fontId="4"/>
  </si>
  <si>
    <t>調定額</t>
    <rPh sb="0" eb="2">
      <t>チョウテイ</t>
    </rPh>
    <phoneticPr fontId="4"/>
  </si>
  <si>
    <t>収入額</t>
    <rPh sb="0" eb="2">
      <t>シュウニュウ</t>
    </rPh>
    <rPh sb="2" eb="3">
      <t>ガク</t>
    </rPh>
    <phoneticPr fontId="4"/>
  </si>
  <si>
    <t>収入
歩合</t>
    <rPh sb="0" eb="2">
      <t>シュウニュウ</t>
    </rPh>
    <rPh sb="3" eb="5">
      <t>ブアイ</t>
    </rPh>
    <phoneticPr fontId="3"/>
  </si>
  <si>
    <t>税額</t>
    <rPh sb="0" eb="2">
      <t>ゼイガク</t>
    </rPh>
    <phoneticPr fontId="3"/>
  </si>
  <si>
    <t>件数</t>
    <rPh sb="0" eb="2">
      <t>ケンスウ</t>
    </rPh>
    <phoneticPr fontId="3"/>
  </si>
  <si>
    <t>未収入額のうち執行停止額</t>
    <rPh sb="0" eb="2">
      <t>ミシュウ</t>
    </rPh>
    <rPh sb="3" eb="4">
      <t>ガク</t>
    </rPh>
    <rPh sb="7" eb="9">
      <t>シッコウ</t>
    </rPh>
    <rPh sb="9" eb="11">
      <t>テイシ</t>
    </rPh>
    <rPh sb="11" eb="12">
      <t>ガク</t>
    </rPh>
    <phoneticPr fontId="4"/>
  </si>
  <si>
    <t>特別区税</t>
    <rPh sb="0" eb="3">
      <t>トクベツク</t>
    </rPh>
    <rPh sb="3" eb="4">
      <t>ゼイ</t>
    </rPh>
    <phoneticPr fontId="3"/>
  </si>
  <si>
    <t>現年課税分</t>
    <rPh sb="0" eb="2">
      <t>ゲンネン</t>
    </rPh>
    <rPh sb="2" eb="4">
      <t>カゼイ</t>
    </rPh>
    <rPh sb="4" eb="5">
      <t>ブン</t>
    </rPh>
    <phoneticPr fontId="3"/>
  </si>
  <si>
    <t>単位：千円、件、％</t>
    <rPh sb="0" eb="2">
      <t>タンイ</t>
    </rPh>
    <rPh sb="3" eb="5">
      <t>センエン</t>
    </rPh>
    <rPh sb="6" eb="7">
      <t>ケン</t>
    </rPh>
    <phoneticPr fontId="4"/>
  </si>
  <si>
    <t>（備考）</t>
    <rPh sb="1" eb="3">
      <t>ビコウ</t>
    </rPh>
    <phoneticPr fontId="3"/>
  </si>
  <si>
    <t>未収入額</t>
    <rPh sb="0" eb="1">
      <t>ミ</t>
    </rPh>
    <rPh sb="1" eb="3">
      <t>シュウニュウ</t>
    </rPh>
    <rPh sb="2" eb="3">
      <t>ニュウガク</t>
    </rPh>
    <rPh sb="3" eb="4">
      <t>ガク</t>
    </rPh>
    <phoneticPr fontId="4"/>
  </si>
  <si>
    <t>第１表　調定増減分に関する調</t>
    <rPh sb="0" eb="1">
      <t>ダイ</t>
    </rPh>
    <rPh sb="2" eb="3">
      <t>ヒョウ</t>
    </rPh>
    <rPh sb="4" eb="6">
      <t>チョウテイ</t>
    </rPh>
    <rPh sb="6" eb="8">
      <t>ゾウゲン</t>
    </rPh>
    <rPh sb="8" eb="9">
      <t>ブン</t>
    </rPh>
    <rPh sb="10" eb="11">
      <t>カン</t>
    </rPh>
    <rPh sb="13" eb="14">
      <t>シラベ</t>
    </rPh>
    <phoneticPr fontId="3"/>
  </si>
  <si>
    <t>単位：千円</t>
    <rPh sb="0" eb="2">
      <t>タンイ</t>
    </rPh>
    <rPh sb="3" eb="5">
      <t>センエン</t>
    </rPh>
    <phoneticPr fontId="3"/>
  </si>
  <si>
    <t>（３）　年金特別徴収</t>
    <rPh sb="4" eb="6">
      <t>ネンキン</t>
    </rPh>
    <rPh sb="6" eb="8">
      <t>トクベツ</t>
    </rPh>
    <rPh sb="8" eb="10">
      <t>チョウシュウ</t>
    </rPh>
    <phoneticPr fontId="3"/>
  </si>
  <si>
    <t>（４）　合計</t>
    <rPh sb="4" eb="6">
      <t>ゴウケイ</t>
    </rPh>
    <phoneticPr fontId="3"/>
  </si>
  <si>
    <t>（１）　普通徴収</t>
    <rPh sb="4" eb="6">
      <t>フツウ</t>
    </rPh>
    <rPh sb="6" eb="8">
      <t>チョウシュウ</t>
    </rPh>
    <phoneticPr fontId="3"/>
  </si>
  <si>
    <t>随時課税</t>
    <rPh sb="0" eb="2">
      <t>ズイジ</t>
    </rPh>
    <rPh sb="2" eb="4">
      <t>カゼイ</t>
    </rPh>
    <phoneticPr fontId="4"/>
  </si>
  <si>
    <t>所得税資料分　</t>
    <rPh sb="0" eb="3">
      <t>ショトクゼイ</t>
    </rPh>
    <rPh sb="3" eb="5">
      <t>シリョウ</t>
    </rPh>
    <rPh sb="5" eb="6">
      <t>フン</t>
    </rPh>
    <phoneticPr fontId="4"/>
  </si>
  <si>
    <t>その他</t>
    <phoneticPr fontId="3"/>
  </si>
  <si>
    <t>特別徴収からの切替分</t>
    <phoneticPr fontId="4"/>
  </si>
  <si>
    <t>給与特別徴収</t>
    <rPh sb="0" eb="2">
      <t>キュウヨ</t>
    </rPh>
    <rPh sb="2" eb="4">
      <t>トクベツ</t>
    </rPh>
    <rPh sb="4" eb="6">
      <t>チョウシュウ</t>
    </rPh>
    <phoneticPr fontId="3"/>
  </si>
  <si>
    <t>年金特別徴収</t>
    <rPh sb="0" eb="2">
      <t>ネンキン</t>
    </rPh>
    <rPh sb="2" eb="4">
      <t>トクベツ</t>
    </rPh>
    <rPh sb="4" eb="6">
      <t>チョウシュウ</t>
    </rPh>
    <phoneticPr fontId="3"/>
  </si>
  <si>
    <t>（２）　給与特別徴収</t>
    <rPh sb="4" eb="6">
      <t>キュウヨ</t>
    </rPh>
    <rPh sb="6" eb="8">
      <t>トクベツ</t>
    </rPh>
    <rPh sb="8" eb="10">
      <t>チョウシュウ</t>
    </rPh>
    <phoneticPr fontId="3"/>
  </si>
  <si>
    <t>調定増分　　（Ａ）</t>
    <rPh sb="0" eb="2">
      <t>チョウテイ</t>
    </rPh>
    <rPh sb="2" eb="4">
      <t>ゾウブン</t>
    </rPh>
    <phoneticPr fontId="3"/>
  </si>
  <si>
    <t>調定減分　　（Ｂ）</t>
    <rPh sb="0" eb="2">
      <t>チョウテイ</t>
    </rPh>
    <rPh sb="2" eb="3">
      <t>ゲン</t>
    </rPh>
    <rPh sb="3" eb="4">
      <t>フン</t>
    </rPh>
    <phoneticPr fontId="4"/>
  </si>
  <si>
    <t>差引合計調定額　　（Ａ－Ｂ）</t>
    <rPh sb="0" eb="1">
      <t>サ</t>
    </rPh>
    <rPh sb="1" eb="2">
      <t>ヒ</t>
    </rPh>
    <rPh sb="2" eb="4">
      <t>ゴウケイ</t>
    </rPh>
    <rPh sb="4" eb="6">
      <t>チョウテイ</t>
    </rPh>
    <rPh sb="6" eb="7">
      <t>ガク</t>
    </rPh>
    <phoneticPr fontId="4"/>
  </si>
  <si>
    <t>退職所得の分離課税分</t>
    <phoneticPr fontId="3"/>
  </si>
  <si>
    <t>退職による一括徴収に係る調定増分</t>
    <phoneticPr fontId="3"/>
  </si>
  <si>
    <t>減免額</t>
    <phoneticPr fontId="3"/>
  </si>
  <si>
    <t>普通徴収への切替分</t>
    <phoneticPr fontId="3"/>
  </si>
  <si>
    <t>調定増分　　（Ａ）</t>
    <rPh sb="0" eb="2">
      <t>チョウテイ</t>
    </rPh>
    <rPh sb="2" eb="3">
      <t>ゾウ</t>
    </rPh>
    <rPh sb="3" eb="4">
      <t>フン</t>
    </rPh>
    <phoneticPr fontId="4"/>
  </si>
  <si>
    <t>調定減分　　（Ｂ）</t>
    <rPh sb="0" eb="2">
      <t>チョウテイ</t>
    </rPh>
    <rPh sb="2" eb="3">
      <t>ゲン</t>
    </rPh>
    <rPh sb="3" eb="4">
      <t>ブン</t>
    </rPh>
    <phoneticPr fontId="3"/>
  </si>
  <si>
    <t>差引合計調定額　　（Ａ－Ｂ）</t>
    <phoneticPr fontId="3"/>
  </si>
  <si>
    <t>－</t>
    <phoneticPr fontId="3"/>
  </si>
  <si>
    <t>５月31日までに調定した分</t>
    <rPh sb="1" eb="2">
      <t>ガツ</t>
    </rPh>
    <rPh sb="4" eb="5">
      <t>ニチ</t>
    </rPh>
    <rPh sb="8" eb="10">
      <t>チョウテイ</t>
    </rPh>
    <rPh sb="12" eb="13">
      <t>フン</t>
    </rPh>
    <phoneticPr fontId="4"/>
  </si>
  <si>
    <t>翌年度仮徴収分</t>
    <rPh sb="0" eb="3">
      <t>ヨクネンド</t>
    </rPh>
    <rPh sb="3" eb="4">
      <t>カリ</t>
    </rPh>
    <rPh sb="4" eb="6">
      <t>チョウシュウ</t>
    </rPh>
    <rPh sb="6" eb="7">
      <t>ブン</t>
    </rPh>
    <phoneticPr fontId="3"/>
  </si>
  <si>
    <t>普通徴収　差引合計調定額</t>
    <rPh sb="0" eb="2">
      <t>フツウ</t>
    </rPh>
    <rPh sb="2" eb="4">
      <t>チョウシュウ</t>
    </rPh>
    <rPh sb="5" eb="7">
      <t>サシヒキ</t>
    </rPh>
    <rPh sb="7" eb="9">
      <t>ゴウケイ</t>
    </rPh>
    <rPh sb="9" eb="12">
      <t>チョウテイガク</t>
    </rPh>
    <phoneticPr fontId="4"/>
  </si>
  <si>
    <t>合計</t>
    <rPh sb="0" eb="2">
      <t>ゴウケイ</t>
    </rPh>
    <phoneticPr fontId="3"/>
  </si>
  <si>
    <t>給与特別徴収　差引合計調定額</t>
    <rPh sb="0" eb="2">
      <t>キュウヨ</t>
    </rPh>
    <rPh sb="2" eb="4">
      <t>トクベツ</t>
    </rPh>
    <rPh sb="4" eb="6">
      <t>チョウシュウ</t>
    </rPh>
    <rPh sb="7" eb="9">
      <t>サシヒキ</t>
    </rPh>
    <rPh sb="9" eb="11">
      <t>ゴウケイ</t>
    </rPh>
    <rPh sb="11" eb="14">
      <t>チョウテイガク</t>
    </rPh>
    <phoneticPr fontId="4"/>
  </si>
  <si>
    <t>年金特別徴収　差引合計調定額</t>
    <rPh sb="0" eb="2">
      <t>ネンキン</t>
    </rPh>
    <rPh sb="2" eb="4">
      <t>トクベツ</t>
    </rPh>
    <rPh sb="4" eb="6">
      <t>チョウシュウ</t>
    </rPh>
    <rPh sb="7" eb="9">
      <t>サシヒキ</t>
    </rPh>
    <rPh sb="9" eb="11">
      <t>ゴウケイ</t>
    </rPh>
    <rPh sb="11" eb="14">
      <t>チョウテイガク</t>
    </rPh>
    <phoneticPr fontId="4"/>
  </si>
  <si>
    <t>第２表　納税義務者に関する調</t>
    <rPh sb="0" eb="1">
      <t>ダイ</t>
    </rPh>
    <rPh sb="2" eb="3">
      <t>ヒョウ</t>
    </rPh>
    <rPh sb="4" eb="6">
      <t>ノウゼイ</t>
    </rPh>
    <rPh sb="6" eb="9">
      <t>ギムシャ</t>
    </rPh>
    <rPh sb="10" eb="11">
      <t>カン</t>
    </rPh>
    <rPh sb="13" eb="14">
      <t>シラベ</t>
    </rPh>
    <phoneticPr fontId="3"/>
  </si>
  <si>
    <t>単位：人</t>
    <rPh sb="0" eb="2">
      <t>タンイ</t>
    </rPh>
    <rPh sb="3" eb="4">
      <t>ニン</t>
    </rPh>
    <phoneticPr fontId="3"/>
  </si>
  <si>
    <t>うち重複分</t>
    <rPh sb="2" eb="5">
      <t>チョウフクブン</t>
    </rPh>
    <phoneticPr fontId="3"/>
  </si>
  <si>
    <t>特別徴収分</t>
    <rPh sb="0" eb="2">
      <t>トクベツ</t>
    </rPh>
    <rPh sb="2" eb="4">
      <t>チョウシュウ</t>
    </rPh>
    <rPh sb="4" eb="5">
      <t>ブン</t>
    </rPh>
    <phoneticPr fontId="3"/>
  </si>
  <si>
    <t>うち併徴分</t>
    <rPh sb="2" eb="4">
      <t>ヘイチョウ</t>
    </rPh>
    <rPh sb="4" eb="5">
      <t>ブン</t>
    </rPh>
    <phoneticPr fontId="3"/>
  </si>
  <si>
    <t>実際の
納税義務者数</t>
    <rPh sb="0" eb="2">
      <t>ジッサイ</t>
    </rPh>
    <rPh sb="4" eb="6">
      <t>ノウゼイ</t>
    </rPh>
    <rPh sb="6" eb="8">
      <t>ギム</t>
    </rPh>
    <rPh sb="8" eb="9">
      <t>シャ</t>
    </rPh>
    <rPh sb="9" eb="10">
      <t>スウ</t>
    </rPh>
    <phoneticPr fontId="3"/>
  </si>
  <si>
    <t>特別徴収分
小計　Ｂ</t>
    <rPh sb="0" eb="2">
      <t>トクベツ</t>
    </rPh>
    <rPh sb="2" eb="4">
      <t>チョウシュウ</t>
    </rPh>
    <rPh sb="4" eb="5">
      <t>ブン</t>
    </rPh>
    <rPh sb="6" eb="8">
      <t>ショウケイ</t>
    </rPh>
    <phoneticPr fontId="3"/>
  </si>
  <si>
    <t>合計　Ｃ</t>
    <rPh sb="0" eb="2">
      <t>ゴウケイ</t>
    </rPh>
    <phoneticPr fontId="3"/>
  </si>
  <si>
    <t>給与特徴分</t>
    <rPh sb="0" eb="2">
      <t>キュウヨ</t>
    </rPh>
    <rPh sb="2" eb="3">
      <t>トク</t>
    </rPh>
    <rPh sb="4" eb="5">
      <t>ブン</t>
    </rPh>
    <phoneticPr fontId="3"/>
  </si>
  <si>
    <t>年金特徴分</t>
    <rPh sb="0" eb="2">
      <t>ネンキン</t>
    </rPh>
    <rPh sb="2" eb="3">
      <t>トク</t>
    </rPh>
    <rPh sb="4" eb="5">
      <t>ブン</t>
    </rPh>
    <phoneticPr fontId="3"/>
  </si>
  <si>
    <t>うち294条1項2号
（家屋敷課税分）</t>
    <rPh sb="5" eb="6">
      <t>ジョウ</t>
    </rPh>
    <rPh sb="7" eb="8">
      <t>コウ</t>
    </rPh>
    <rPh sb="9" eb="10">
      <t>ゴウ</t>
    </rPh>
    <rPh sb="12" eb="15">
      <t>イエヤシキ</t>
    </rPh>
    <rPh sb="15" eb="17">
      <t>カゼイ</t>
    </rPh>
    <rPh sb="17" eb="18">
      <t>ブン</t>
    </rPh>
    <phoneticPr fontId="3"/>
  </si>
  <si>
    <t>第３表　均等割に関する調</t>
    <rPh sb="0" eb="1">
      <t>ダイ</t>
    </rPh>
    <rPh sb="2" eb="3">
      <t>ヒョウ</t>
    </rPh>
    <rPh sb="4" eb="7">
      <t>キントウワリ</t>
    </rPh>
    <rPh sb="8" eb="9">
      <t>カン</t>
    </rPh>
    <rPh sb="11" eb="12">
      <t>シラベ</t>
    </rPh>
    <phoneticPr fontId="3"/>
  </si>
  <si>
    <t>単位：人、千円</t>
    <rPh sb="0" eb="2">
      <t>タンイ</t>
    </rPh>
    <rPh sb="3" eb="4">
      <t>ニン</t>
    </rPh>
    <rPh sb="5" eb="7">
      <t>センエン</t>
    </rPh>
    <phoneticPr fontId="3"/>
  </si>
  <si>
    <t>納税義務者数</t>
    <rPh sb="0" eb="2">
      <t>ノウゼイ</t>
    </rPh>
    <rPh sb="2" eb="4">
      <t>ギム</t>
    </rPh>
    <rPh sb="4" eb="5">
      <t>シャ</t>
    </rPh>
    <rPh sb="5" eb="6">
      <t>スウ</t>
    </rPh>
    <phoneticPr fontId="3"/>
  </si>
  <si>
    <t>均等割調定額</t>
    <rPh sb="0" eb="3">
      <t>キントウワリ</t>
    </rPh>
    <rPh sb="3" eb="5">
      <t>チョウテイ</t>
    </rPh>
    <rPh sb="5" eb="6">
      <t>ガク</t>
    </rPh>
    <phoneticPr fontId="3"/>
  </si>
  <si>
    <t>法第311条に
該当する者
（税率軽減）</t>
    <rPh sb="0" eb="1">
      <t>ホウ</t>
    </rPh>
    <rPh sb="1" eb="2">
      <t>ダイ</t>
    </rPh>
    <rPh sb="5" eb="6">
      <t>ジョウ</t>
    </rPh>
    <rPh sb="8" eb="10">
      <t>ガイトウ</t>
    </rPh>
    <rPh sb="12" eb="13">
      <t>モノ</t>
    </rPh>
    <rPh sb="15" eb="17">
      <t>ゼイリツ</t>
    </rPh>
    <rPh sb="17" eb="19">
      <t>ケイゲン</t>
    </rPh>
    <phoneticPr fontId="3"/>
  </si>
  <si>
    <t>法第323条に
該当する者
（減免対象者）</t>
    <rPh sb="0" eb="1">
      <t>ホウ</t>
    </rPh>
    <rPh sb="1" eb="2">
      <t>ダイ</t>
    </rPh>
    <rPh sb="5" eb="6">
      <t>ジョウ</t>
    </rPh>
    <rPh sb="8" eb="10">
      <t>ガイトウ</t>
    </rPh>
    <rPh sb="12" eb="13">
      <t>モノ</t>
    </rPh>
    <rPh sb="15" eb="17">
      <t>ゲンメン</t>
    </rPh>
    <rPh sb="17" eb="19">
      <t>タイショウ</t>
    </rPh>
    <rPh sb="19" eb="20">
      <t>シャ</t>
    </rPh>
    <phoneticPr fontId="3"/>
  </si>
  <si>
    <t>第４表　減免該当者に関する調</t>
    <rPh sb="0" eb="1">
      <t>ダイ</t>
    </rPh>
    <rPh sb="2" eb="3">
      <t>ヒョウ</t>
    </rPh>
    <rPh sb="4" eb="6">
      <t>ゲンメン</t>
    </rPh>
    <rPh sb="6" eb="9">
      <t>ガイトウシャ</t>
    </rPh>
    <rPh sb="10" eb="11">
      <t>カン</t>
    </rPh>
    <rPh sb="13" eb="14">
      <t>シラベ</t>
    </rPh>
    <phoneticPr fontId="3"/>
  </si>
  <si>
    <t>第５表　法第295条による非課税者に関する調</t>
    <rPh sb="0" eb="1">
      <t>ダイ</t>
    </rPh>
    <rPh sb="2" eb="3">
      <t>ヒョウ</t>
    </rPh>
    <rPh sb="4" eb="5">
      <t>ホウ</t>
    </rPh>
    <rPh sb="5" eb="6">
      <t>ダイ</t>
    </rPh>
    <rPh sb="9" eb="10">
      <t>ジョウ</t>
    </rPh>
    <rPh sb="13" eb="16">
      <t>ヒカゼイ</t>
    </rPh>
    <rPh sb="16" eb="17">
      <t>シャ</t>
    </rPh>
    <rPh sb="18" eb="19">
      <t>カン</t>
    </rPh>
    <rPh sb="21" eb="22">
      <t>シラベ</t>
    </rPh>
    <phoneticPr fontId="3"/>
  </si>
  <si>
    <t>生活保護法の規定による
保護を受ける者</t>
    <rPh sb="0" eb="2">
      <t>セイカツ</t>
    </rPh>
    <rPh sb="2" eb="5">
      <t>ホゴホウ</t>
    </rPh>
    <rPh sb="6" eb="8">
      <t>キテイ</t>
    </rPh>
    <rPh sb="12" eb="14">
      <t>ホゴ</t>
    </rPh>
    <rPh sb="15" eb="16">
      <t>ウ</t>
    </rPh>
    <rPh sb="18" eb="19">
      <t>モノ</t>
    </rPh>
    <phoneticPr fontId="4"/>
  </si>
  <si>
    <t>当該年において所得が皆無となったため
生活が著しく困難となった者
又はこれに準ずると認められる者</t>
    <rPh sb="0" eb="2">
      <t>トウガイ</t>
    </rPh>
    <rPh sb="2" eb="3">
      <t>ドシ</t>
    </rPh>
    <rPh sb="7" eb="9">
      <t>ショトク</t>
    </rPh>
    <rPh sb="10" eb="12">
      <t>カイム</t>
    </rPh>
    <rPh sb="19" eb="21">
      <t>セイカツ</t>
    </rPh>
    <rPh sb="22" eb="23">
      <t>イチジル</t>
    </rPh>
    <rPh sb="25" eb="27">
      <t>コンナン</t>
    </rPh>
    <rPh sb="31" eb="32">
      <t>モノ</t>
    </rPh>
    <rPh sb="33" eb="34">
      <t>マタ</t>
    </rPh>
    <rPh sb="38" eb="39">
      <t>ジュン</t>
    </rPh>
    <rPh sb="42" eb="43">
      <t>ミト</t>
    </rPh>
    <rPh sb="47" eb="48">
      <t>モノ</t>
    </rPh>
    <phoneticPr fontId="4"/>
  </si>
  <si>
    <t>第１項第１号</t>
    <rPh sb="0" eb="1">
      <t>ダイ</t>
    </rPh>
    <rPh sb="2" eb="3">
      <t>コウ</t>
    </rPh>
    <rPh sb="3" eb="4">
      <t>ダイ</t>
    </rPh>
    <rPh sb="5" eb="6">
      <t>ゴウ</t>
    </rPh>
    <phoneticPr fontId="31"/>
  </si>
  <si>
    <t>第１項第２号</t>
    <rPh sb="0" eb="1">
      <t>ダイ</t>
    </rPh>
    <rPh sb="2" eb="3">
      <t>コウ</t>
    </rPh>
    <rPh sb="3" eb="4">
      <t>ダイ</t>
    </rPh>
    <rPh sb="5" eb="6">
      <t>ゴウ</t>
    </rPh>
    <phoneticPr fontId="31"/>
  </si>
  <si>
    <t>第３項</t>
    <rPh sb="0" eb="1">
      <t>ダイ</t>
    </rPh>
    <rPh sb="2" eb="3">
      <t>コウ</t>
    </rPh>
    <phoneticPr fontId="31"/>
  </si>
  <si>
    <t>合計</t>
    <rPh sb="0" eb="2">
      <t>ゴウケイ</t>
    </rPh>
    <phoneticPr fontId="31"/>
  </si>
  <si>
    <t>生活保護法の規定
による生活扶助</t>
    <rPh sb="0" eb="2">
      <t>セイカツ</t>
    </rPh>
    <rPh sb="2" eb="5">
      <t>ホゴホウ</t>
    </rPh>
    <rPh sb="6" eb="8">
      <t>キテイ</t>
    </rPh>
    <rPh sb="12" eb="14">
      <t>セイカツ</t>
    </rPh>
    <rPh sb="14" eb="16">
      <t>フジョ</t>
    </rPh>
    <phoneticPr fontId="31"/>
  </si>
  <si>
    <t>障害者</t>
    <rPh sb="0" eb="3">
      <t>ショウガイシャ</t>
    </rPh>
    <phoneticPr fontId="31"/>
  </si>
  <si>
    <t>未成年者</t>
    <rPh sb="0" eb="4">
      <t>ミセイネンシャ</t>
    </rPh>
    <phoneticPr fontId="3"/>
  </si>
  <si>
    <t>条例に定める金額
以下の者</t>
    <rPh sb="0" eb="2">
      <t>ジョウレイ</t>
    </rPh>
    <rPh sb="3" eb="4">
      <t>サダ</t>
    </rPh>
    <rPh sb="6" eb="8">
      <t>キンガク</t>
    </rPh>
    <rPh sb="9" eb="11">
      <t>イカ</t>
    </rPh>
    <rPh sb="12" eb="13">
      <t>モノ</t>
    </rPh>
    <phoneticPr fontId="3"/>
  </si>
  <si>
    <t>第６表　滞納徴収状況調</t>
    <rPh sb="0" eb="1">
      <t>ダイ</t>
    </rPh>
    <rPh sb="2" eb="3">
      <t>ヒョウ</t>
    </rPh>
    <rPh sb="4" eb="6">
      <t>タイノウ</t>
    </rPh>
    <rPh sb="6" eb="8">
      <t>チョウシュウ</t>
    </rPh>
    <rPh sb="8" eb="10">
      <t>ジョウキョウ</t>
    </rPh>
    <rPh sb="10" eb="11">
      <t>シラベ</t>
    </rPh>
    <phoneticPr fontId="3"/>
  </si>
  <si>
    <t>単位：千円、％</t>
    <rPh sb="0" eb="2">
      <t>タンイ</t>
    </rPh>
    <rPh sb="3" eb="5">
      <t>センエン</t>
    </rPh>
    <phoneticPr fontId="3"/>
  </si>
  <si>
    <t>納期内収入</t>
    <rPh sb="0" eb="2">
      <t>ノウキ</t>
    </rPh>
    <rPh sb="2" eb="3">
      <t>ナイ</t>
    </rPh>
    <rPh sb="3" eb="5">
      <t>シュウニュウ</t>
    </rPh>
    <phoneticPr fontId="31"/>
  </si>
  <si>
    <t>滞納額に対する収入額（滞納整理収入額）</t>
    <rPh sb="0" eb="3">
      <t>タイノウガク</t>
    </rPh>
    <rPh sb="4" eb="5">
      <t>タイ</t>
    </rPh>
    <rPh sb="7" eb="9">
      <t>シュウニュウ</t>
    </rPh>
    <rPh sb="9" eb="10">
      <t>ガク</t>
    </rPh>
    <rPh sb="11" eb="13">
      <t>タイノウ</t>
    </rPh>
    <rPh sb="13" eb="15">
      <t>セイリ</t>
    </rPh>
    <rPh sb="15" eb="17">
      <t>シュウニュウ</t>
    </rPh>
    <rPh sb="17" eb="18">
      <t>ガク</t>
    </rPh>
    <phoneticPr fontId="31"/>
  </si>
  <si>
    <t>純滞納繰越</t>
    <rPh sb="0" eb="1">
      <t>ジュン</t>
    </rPh>
    <rPh sb="1" eb="3">
      <t>タイノウ</t>
    </rPh>
    <rPh sb="3" eb="5">
      <t>クリコシ</t>
    </rPh>
    <phoneticPr fontId="31"/>
  </si>
  <si>
    <t>調定額</t>
    <rPh sb="0" eb="3">
      <t>チョウテイガク</t>
    </rPh>
    <phoneticPr fontId="31"/>
  </si>
  <si>
    <t>納期内
収入額</t>
    <rPh sb="0" eb="2">
      <t>ノウキ</t>
    </rPh>
    <rPh sb="2" eb="3">
      <t>ナイ</t>
    </rPh>
    <rPh sb="4" eb="6">
      <t>シュウニュウ</t>
    </rPh>
    <rPh sb="6" eb="7">
      <t>ガク</t>
    </rPh>
    <phoneticPr fontId="31"/>
  </si>
  <si>
    <t>収入
歩合</t>
    <rPh sb="0" eb="2">
      <t>シュウニュウ</t>
    </rPh>
    <rPh sb="3" eb="5">
      <t>ブアイ</t>
    </rPh>
    <phoneticPr fontId="31"/>
  </si>
  <si>
    <t>滞納処分以外の収入額</t>
    <rPh sb="0" eb="2">
      <t>タイノウ</t>
    </rPh>
    <rPh sb="2" eb="4">
      <t>ショブン</t>
    </rPh>
    <rPh sb="4" eb="6">
      <t>イガイ</t>
    </rPh>
    <rPh sb="7" eb="9">
      <t>シュウニュウ</t>
    </rPh>
    <rPh sb="9" eb="10">
      <t>ガク</t>
    </rPh>
    <phoneticPr fontId="31"/>
  </si>
  <si>
    <t>滞納処分による収入額</t>
    <rPh sb="0" eb="2">
      <t>タイノウ</t>
    </rPh>
    <rPh sb="2" eb="4">
      <t>ショブン</t>
    </rPh>
    <rPh sb="7" eb="9">
      <t>シュウニュウ</t>
    </rPh>
    <rPh sb="9" eb="10">
      <t>ガク</t>
    </rPh>
    <phoneticPr fontId="31"/>
  </si>
  <si>
    <t>整理
収入
歩合</t>
    <rPh sb="0" eb="2">
      <t>セイリ</t>
    </rPh>
    <rPh sb="3" eb="5">
      <t>シュウニュウ</t>
    </rPh>
    <rPh sb="6" eb="8">
      <t>ブアイ</t>
    </rPh>
    <phoneticPr fontId="31"/>
  </si>
  <si>
    <t>純滞納
繰越額</t>
    <rPh sb="0" eb="1">
      <t>ジュン</t>
    </rPh>
    <rPh sb="1" eb="3">
      <t>タイノウ</t>
    </rPh>
    <rPh sb="4" eb="6">
      <t>クリコシ</t>
    </rPh>
    <rPh sb="6" eb="7">
      <t>ガク</t>
    </rPh>
    <phoneticPr fontId="31"/>
  </si>
  <si>
    <t>純繰
割合</t>
    <rPh sb="0" eb="1">
      <t>ジュン</t>
    </rPh>
    <rPh sb="1" eb="2">
      <t>クリ</t>
    </rPh>
    <rPh sb="3" eb="5">
      <t>ワリアイ</t>
    </rPh>
    <phoneticPr fontId="31"/>
  </si>
  <si>
    <t>滞納額</t>
    <rPh sb="0" eb="3">
      <t>タイノウガク</t>
    </rPh>
    <phoneticPr fontId="31"/>
  </si>
  <si>
    <t>計</t>
    <rPh sb="0" eb="1">
      <t>ケイ</t>
    </rPh>
    <phoneticPr fontId="31"/>
  </si>
  <si>
    <t>現年度分</t>
    <rPh sb="0" eb="2">
      <t>ゲンネン</t>
    </rPh>
    <rPh sb="2" eb="3">
      <t>ド</t>
    </rPh>
    <rPh sb="3" eb="4">
      <t>ブン</t>
    </rPh>
    <phoneticPr fontId="3"/>
  </si>
  <si>
    <t>過年度分</t>
    <rPh sb="0" eb="3">
      <t>カネンド</t>
    </rPh>
    <rPh sb="3" eb="4">
      <t>ブン</t>
    </rPh>
    <phoneticPr fontId="3"/>
  </si>
  <si>
    <t>滞納繰越分</t>
    <rPh sb="0" eb="2">
      <t>タイノウ</t>
    </rPh>
    <rPh sb="2" eb="4">
      <t>クリコシ</t>
    </rPh>
    <rPh sb="4" eb="5">
      <t>ブン</t>
    </rPh>
    <phoneticPr fontId="3"/>
  </si>
  <si>
    <t>合計</t>
    <rPh sb="0" eb="2">
      <t>ゴウケイ</t>
    </rPh>
    <phoneticPr fontId="3"/>
  </si>
  <si>
    <t>構成比</t>
    <rPh sb="0" eb="3">
      <t>コウセイヒ</t>
    </rPh>
    <phoneticPr fontId="3"/>
  </si>
  <si>
    <t>単位：千円、件、人、％</t>
    <rPh sb="0" eb="2">
      <t>タンイ</t>
    </rPh>
    <rPh sb="3" eb="5">
      <t>センエン</t>
    </rPh>
    <rPh sb="6" eb="7">
      <t>ケン</t>
    </rPh>
    <rPh sb="8" eb="9">
      <t>ニン</t>
    </rPh>
    <phoneticPr fontId="3"/>
  </si>
  <si>
    <t>－</t>
    <phoneticPr fontId="3"/>
  </si>
  <si>
    <t>第７表　滞納事案現況調</t>
    <rPh sb="0" eb="1">
      <t>ダイ</t>
    </rPh>
    <rPh sb="2" eb="3">
      <t>ヒョウ</t>
    </rPh>
    <rPh sb="4" eb="6">
      <t>タイノウ</t>
    </rPh>
    <rPh sb="6" eb="8">
      <t>ジアン</t>
    </rPh>
    <rPh sb="8" eb="10">
      <t>ゲンキョウ</t>
    </rPh>
    <rPh sb="10" eb="11">
      <t>シラベ</t>
    </rPh>
    <phoneticPr fontId="3"/>
  </si>
  <si>
    <t>第８表　滞納処分実績調</t>
    <rPh sb="0" eb="1">
      <t>ダイ</t>
    </rPh>
    <rPh sb="2" eb="3">
      <t>ヒョウ</t>
    </rPh>
    <rPh sb="4" eb="6">
      <t>タイノウ</t>
    </rPh>
    <rPh sb="6" eb="8">
      <t>ショブン</t>
    </rPh>
    <rPh sb="8" eb="10">
      <t>ジッセキ</t>
    </rPh>
    <rPh sb="10" eb="11">
      <t>シラベ</t>
    </rPh>
    <phoneticPr fontId="3"/>
  </si>
  <si>
    <t>単位：件、％</t>
    <rPh sb="0" eb="2">
      <t>タンイ</t>
    </rPh>
    <rPh sb="3" eb="4">
      <t>ケン</t>
    </rPh>
    <phoneticPr fontId="31"/>
  </si>
  <si>
    <t>差押件数</t>
    <rPh sb="0" eb="2">
      <t>サシオサエ</t>
    </rPh>
    <rPh sb="2" eb="4">
      <t>ケンスウ</t>
    </rPh>
    <phoneticPr fontId="4"/>
  </si>
  <si>
    <t>タイヤ
ロック</t>
    <phoneticPr fontId="4"/>
  </si>
  <si>
    <t>捜索</t>
    <rPh sb="0" eb="2">
      <t>ソウサク</t>
    </rPh>
    <phoneticPr fontId="4"/>
  </si>
  <si>
    <t>差押
合計</t>
    <rPh sb="0" eb="2">
      <t>サシオサエ</t>
    </rPh>
    <rPh sb="3" eb="5">
      <t>ゴウケイ</t>
    </rPh>
    <phoneticPr fontId="4"/>
  </si>
  <si>
    <t>動産</t>
    <rPh sb="0" eb="2">
      <t>ドウサン</t>
    </rPh>
    <phoneticPr fontId="4"/>
  </si>
  <si>
    <t>債権</t>
    <rPh sb="0" eb="2">
      <t>サイケン</t>
    </rPh>
    <phoneticPr fontId="4"/>
  </si>
  <si>
    <t>無体
財産
権等</t>
    <rPh sb="0" eb="2">
      <t>ムタイ</t>
    </rPh>
    <rPh sb="3" eb="5">
      <t>ザイサン</t>
    </rPh>
    <rPh sb="6" eb="7">
      <t>ケン</t>
    </rPh>
    <rPh sb="7" eb="8">
      <t>ナド</t>
    </rPh>
    <phoneticPr fontId="4"/>
  </si>
  <si>
    <t>債権合計</t>
    <rPh sb="0" eb="2">
      <t>サイケン</t>
    </rPh>
    <rPh sb="2" eb="4">
      <t>ゴウケイ</t>
    </rPh>
    <phoneticPr fontId="31"/>
  </si>
  <si>
    <t>預貯金</t>
    <rPh sb="0" eb="3">
      <t>ヨチョキン</t>
    </rPh>
    <phoneticPr fontId="4"/>
  </si>
  <si>
    <t>生命保険</t>
    <rPh sb="0" eb="2">
      <t>セイメイ</t>
    </rPh>
    <rPh sb="2" eb="4">
      <t>ホケン</t>
    </rPh>
    <phoneticPr fontId="4"/>
  </si>
  <si>
    <t>給与</t>
    <rPh sb="0" eb="2">
      <t>キュウヨ</t>
    </rPh>
    <phoneticPr fontId="4"/>
  </si>
  <si>
    <t>賃料</t>
    <rPh sb="0" eb="2">
      <t>チンリョウ</t>
    </rPh>
    <phoneticPr fontId="4"/>
  </si>
  <si>
    <t>売掛金</t>
    <rPh sb="0" eb="2">
      <t>ウリカケ</t>
    </rPh>
    <rPh sb="2" eb="3">
      <t>キン</t>
    </rPh>
    <phoneticPr fontId="4"/>
  </si>
  <si>
    <t>国税
還付金</t>
    <rPh sb="0" eb="2">
      <t>コクゼイ</t>
    </rPh>
    <rPh sb="3" eb="5">
      <t>カンプ</t>
    </rPh>
    <rPh sb="5" eb="6">
      <t>キン</t>
    </rPh>
    <phoneticPr fontId="4"/>
  </si>
  <si>
    <t>不動産等</t>
    <rPh sb="0" eb="3">
      <t>フドウサン</t>
    </rPh>
    <rPh sb="3" eb="4">
      <t>トウ</t>
    </rPh>
    <phoneticPr fontId="31"/>
  </si>
  <si>
    <t>A</t>
    <phoneticPr fontId="3"/>
  </si>
  <si>
    <t>B</t>
    <phoneticPr fontId="3"/>
  </si>
  <si>
    <t>C</t>
    <phoneticPr fontId="3"/>
  </si>
  <si>
    <t>Ｃ/Ａ</t>
    <phoneticPr fontId="4"/>
  </si>
  <si>
    <t>D</t>
    <phoneticPr fontId="3"/>
  </si>
  <si>
    <t>Ｄ/Ａ</t>
    <phoneticPr fontId="4"/>
  </si>
  <si>
    <t>E</t>
    <phoneticPr fontId="3"/>
  </si>
  <si>
    <t>Ｅ/Ａ</t>
    <phoneticPr fontId="4"/>
  </si>
  <si>
    <t>F</t>
    <phoneticPr fontId="3"/>
  </si>
  <si>
    <t>Ｆ/Ａ</t>
    <phoneticPr fontId="4"/>
  </si>
  <si>
    <t>G</t>
    <phoneticPr fontId="31"/>
  </si>
  <si>
    <t>Ｇ/Ａ</t>
    <phoneticPr fontId="4"/>
  </si>
  <si>
    <t>特別区計</t>
    <rPh sb="0" eb="3">
      <t>トクベツク</t>
    </rPh>
    <rPh sb="3" eb="4">
      <t>ケイ</t>
    </rPh>
    <phoneticPr fontId="3"/>
  </si>
  <si>
    <t>特別区民税</t>
    <rPh sb="0" eb="3">
      <t>トクベツク</t>
    </rPh>
    <rPh sb="3" eb="4">
      <t>ミン</t>
    </rPh>
    <rPh sb="4" eb="5">
      <t>ゼイ</t>
    </rPh>
    <phoneticPr fontId="3"/>
  </si>
  <si>
    <t>過年度分</t>
    <rPh sb="0" eb="3">
      <t>カネンド</t>
    </rPh>
    <rPh sb="3" eb="4">
      <t>ブン</t>
    </rPh>
    <phoneticPr fontId="3"/>
  </si>
  <si>
    <t>現年度分</t>
    <rPh sb="0" eb="2">
      <t>ゲンネン</t>
    </rPh>
    <rPh sb="2" eb="3">
      <t>ド</t>
    </rPh>
    <rPh sb="3" eb="4">
      <t>ブン</t>
    </rPh>
    <phoneticPr fontId="3"/>
  </si>
  <si>
    <t>滞納繰越分</t>
    <rPh sb="0" eb="2">
      <t>タイノウ</t>
    </rPh>
    <rPh sb="2" eb="4">
      <t>クリコシ</t>
    </rPh>
    <rPh sb="4" eb="5">
      <t>ブン</t>
    </rPh>
    <phoneticPr fontId="3"/>
  </si>
  <si>
    <t>合計</t>
    <rPh sb="0" eb="2">
      <t>ゴウケイ</t>
    </rPh>
    <phoneticPr fontId="3"/>
  </si>
  <si>
    <t>金額</t>
    <rPh sb="0" eb="2">
      <t>キンガク</t>
    </rPh>
    <phoneticPr fontId="3"/>
  </si>
  <si>
    <t>件数</t>
    <rPh sb="0" eb="1">
      <t>ケン</t>
    </rPh>
    <rPh sb="1" eb="2">
      <t>スウ</t>
    </rPh>
    <phoneticPr fontId="3"/>
  </si>
  <si>
    <t>単位：千円</t>
    <rPh sb="0" eb="2">
      <t>タンイ</t>
    </rPh>
    <rPh sb="3" eb="5">
      <t>センエン</t>
    </rPh>
    <phoneticPr fontId="3"/>
  </si>
  <si>
    <t>還付額
（充当したものを含む）</t>
    <rPh sb="0" eb="2">
      <t>カンプ</t>
    </rPh>
    <rPh sb="2" eb="3">
      <t>ガク</t>
    </rPh>
    <rPh sb="5" eb="7">
      <t>ジュウトウ</t>
    </rPh>
    <rPh sb="12" eb="13">
      <t>フク</t>
    </rPh>
    <phoneticPr fontId="3"/>
  </si>
  <si>
    <t>単位：千本、千円</t>
    <rPh sb="0" eb="2">
      <t>タンイ</t>
    </rPh>
    <rPh sb="3" eb="5">
      <t>センホン</t>
    </rPh>
    <rPh sb="6" eb="8">
      <t>センエン</t>
    </rPh>
    <phoneticPr fontId="3"/>
  </si>
  <si>
    <t>手持品
課税分</t>
    <rPh sb="0" eb="2">
      <t>テモ</t>
    </rPh>
    <rPh sb="2" eb="3">
      <t>ヒン</t>
    </rPh>
    <rPh sb="4" eb="6">
      <t>カゼイ</t>
    </rPh>
    <rPh sb="6" eb="7">
      <t>ブン</t>
    </rPh>
    <phoneticPr fontId="3"/>
  </si>
  <si>
    <t>調定税額計</t>
    <rPh sb="0" eb="2">
      <t>チョウテイ</t>
    </rPh>
    <rPh sb="2" eb="4">
      <t>ゼイガク</t>
    </rPh>
    <rPh sb="4" eb="5">
      <t>ケイ</t>
    </rPh>
    <phoneticPr fontId="3"/>
  </si>
  <si>
    <t>税務職員</t>
    <rPh sb="0" eb="2">
      <t>ゼイム</t>
    </rPh>
    <rPh sb="2" eb="4">
      <t>ショクイン</t>
    </rPh>
    <phoneticPr fontId="3"/>
  </si>
  <si>
    <t>他課より応援
（年間延人数）</t>
    <rPh sb="0" eb="2">
      <t>タカ</t>
    </rPh>
    <rPh sb="4" eb="6">
      <t>オウエン</t>
    </rPh>
    <rPh sb="8" eb="13">
      <t>ネンカンノベニンズウ</t>
    </rPh>
    <phoneticPr fontId="3"/>
  </si>
  <si>
    <t>総務</t>
    <rPh sb="0" eb="2">
      <t>ソウム</t>
    </rPh>
    <phoneticPr fontId="3"/>
  </si>
  <si>
    <t>課税</t>
    <rPh sb="0" eb="2">
      <t>カゼイ</t>
    </rPh>
    <phoneticPr fontId="3"/>
  </si>
  <si>
    <t>徴収</t>
    <rPh sb="0" eb="2">
      <t>チョウシュウ</t>
    </rPh>
    <phoneticPr fontId="3"/>
  </si>
  <si>
    <t>計</t>
    <rPh sb="0" eb="1">
      <t>ケイ</t>
    </rPh>
    <phoneticPr fontId="3"/>
  </si>
  <si>
    <t>（参考）</t>
    <rPh sb="1" eb="3">
      <t>サンコウ</t>
    </rPh>
    <phoneticPr fontId="3"/>
  </si>
  <si>
    <t>前年度計</t>
    <rPh sb="0" eb="1">
      <t>ゼン</t>
    </rPh>
    <rPh sb="1" eb="3">
      <t>ネンド</t>
    </rPh>
    <rPh sb="3" eb="4">
      <t>ケイ</t>
    </rPh>
    <phoneticPr fontId="3"/>
  </si>
  <si>
    <t>不納
欠損額</t>
    <rPh sb="0" eb="1">
      <t>フ</t>
    </rPh>
    <rPh sb="1" eb="2">
      <t>ノウ</t>
    </rPh>
    <rPh sb="3" eb="5">
      <t>ケッソン</t>
    </rPh>
    <rPh sb="5" eb="6">
      <t>ガク</t>
    </rPh>
    <phoneticPr fontId="31"/>
  </si>
  <si>
    <t>（a+b）</t>
    <phoneticPr fontId="3"/>
  </si>
  <si>
    <t>当初調定分（全額）</t>
    <phoneticPr fontId="3"/>
  </si>
  <si>
    <t>（a）</t>
    <phoneticPr fontId="3"/>
  </si>
  <si>
    <t>当該年度分</t>
    <phoneticPr fontId="3"/>
  </si>
  <si>
    <t>新たに調定した額</t>
    <phoneticPr fontId="3"/>
  </si>
  <si>
    <t>翌年度への繰越分</t>
    <phoneticPr fontId="3"/>
  </si>
  <si>
    <t>（b）</t>
    <phoneticPr fontId="3"/>
  </si>
  <si>
    <t>その他</t>
    <phoneticPr fontId="3"/>
  </si>
  <si>
    <t>前年度からの繰越分</t>
    <phoneticPr fontId="3"/>
  </si>
  <si>
    <t>（c）</t>
    <phoneticPr fontId="3"/>
  </si>
  <si>
    <t>その他</t>
    <phoneticPr fontId="3"/>
  </si>
  <si>
    <t>当該年度分</t>
    <phoneticPr fontId="3"/>
  </si>
  <si>
    <t>（a-b+c）</t>
    <phoneticPr fontId="3"/>
  </si>
  <si>
    <t>減免額</t>
    <phoneticPr fontId="3"/>
  </si>
  <si>
    <t>普通徴収分</t>
    <phoneticPr fontId="3"/>
  </si>
  <si>
    <t>Ａ</t>
    <phoneticPr fontId="3"/>
  </si>
  <si>
    <t>a</t>
    <phoneticPr fontId="3"/>
  </si>
  <si>
    <t>b</t>
    <phoneticPr fontId="3"/>
  </si>
  <si>
    <t>c</t>
    <phoneticPr fontId="3"/>
  </si>
  <si>
    <t>a+b-c</t>
    <phoneticPr fontId="3"/>
  </si>
  <si>
    <t>A+B</t>
    <phoneticPr fontId="3"/>
  </si>
  <si>
    <t>Ｄ</t>
    <phoneticPr fontId="3"/>
  </si>
  <si>
    <t>C-D</t>
    <phoneticPr fontId="3"/>
  </si>
  <si>
    <t>－</t>
    <phoneticPr fontId="3"/>
  </si>
  <si>
    <t>　</t>
    <phoneticPr fontId="4"/>
  </si>
  <si>
    <t>3,500円の者</t>
    <rPh sb="5" eb="6">
      <t>エン</t>
    </rPh>
    <rPh sb="7" eb="8">
      <t>モノ</t>
    </rPh>
    <phoneticPr fontId="3"/>
  </si>
  <si>
    <t>未収入額</t>
    <rPh sb="0" eb="3">
      <t>ミシュウニュウ</t>
    </rPh>
    <rPh sb="3" eb="4">
      <t>ガク</t>
    </rPh>
    <phoneticPr fontId="31"/>
  </si>
  <si>
    <t>還付
未済額</t>
    <rPh sb="0" eb="2">
      <t>カンプ</t>
    </rPh>
    <rPh sb="3" eb="5">
      <t>ミサイ</t>
    </rPh>
    <rPh sb="5" eb="6">
      <t>ガク</t>
    </rPh>
    <phoneticPr fontId="3"/>
  </si>
  <si>
    <t>収入未済</t>
    <rPh sb="0" eb="2">
      <t>シュウニュウ</t>
    </rPh>
    <rPh sb="2" eb="4">
      <t>ミサイ</t>
    </rPh>
    <phoneticPr fontId="31"/>
  </si>
  <si>
    <t>収入
未済額</t>
    <rPh sb="0" eb="2">
      <t>シュウニュウ</t>
    </rPh>
    <rPh sb="3" eb="5">
      <t>ミサイ</t>
    </rPh>
    <rPh sb="5" eb="6">
      <t>ガク</t>
    </rPh>
    <phoneticPr fontId="3"/>
  </si>
  <si>
    <t>K</t>
    <phoneticPr fontId="31"/>
  </si>
  <si>
    <t>H</t>
    <phoneticPr fontId="31"/>
  </si>
  <si>
    <t>E</t>
    <phoneticPr fontId="31"/>
  </si>
  <si>
    <t>F</t>
    <phoneticPr fontId="3"/>
  </si>
  <si>
    <t>G = E+F</t>
    <phoneticPr fontId="3"/>
  </si>
  <si>
    <t>課税誤びゅうによる分</t>
    <phoneticPr fontId="3"/>
  </si>
  <si>
    <t>課税誤びゅうによる分</t>
    <rPh sb="0" eb="2">
      <t>カゼイ</t>
    </rPh>
    <rPh sb="2" eb="3">
      <t>ゴ</t>
    </rPh>
    <rPh sb="9" eb="10">
      <t>フン</t>
    </rPh>
    <phoneticPr fontId="4"/>
  </si>
  <si>
    <t>C/A</t>
    <phoneticPr fontId="31"/>
  </si>
  <si>
    <t>A</t>
    <phoneticPr fontId="31"/>
  </si>
  <si>
    <t>B</t>
    <phoneticPr fontId="3"/>
  </si>
  <si>
    <t>C</t>
    <phoneticPr fontId="31"/>
  </si>
  <si>
    <t>D = A-C</t>
    <phoneticPr fontId="31"/>
  </si>
  <si>
    <t>G/D</t>
    <phoneticPr fontId="31"/>
  </si>
  <si>
    <t>I = D-B-G-H</t>
    <phoneticPr fontId="3"/>
  </si>
  <si>
    <t>J = I+B</t>
    <phoneticPr fontId="3"/>
  </si>
  <si>
    <t>L = J-K</t>
    <phoneticPr fontId="31"/>
  </si>
  <si>
    <t>L/A</t>
    <phoneticPr fontId="31"/>
  </si>
  <si>
    <t>うち滞納処分執行停止中の額</t>
    <rPh sb="2" eb="4">
      <t>タイノウ</t>
    </rPh>
    <rPh sb="4" eb="6">
      <t>ショブン</t>
    </rPh>
    <rPh sb="6" eb="8">
      <t>シッコウ</t>
    </rPh>
    <rPh sb="8" eb="11">
      <t>テイシチュウ</t>
    </rPh>
    <rPh sb="12" eb="13">
      <t>ガク</t>
    </rPh>
    <phoneticPr fontId="31"/>
  </si>
  <si>
    <t>単位：千円、件</t>
    <rPh sb="0" eb="2">
      <t>タンイ</t>
    </rPh>
    <rPh sb="3" eb="5">
      <t>センエン</t>
    </rPh>
    <rPh sb="6" eb="7">
      <t>ケン</t>
    </rPh>
    <phoneticPr fontId="3"/>
  </si>
  <si>
    <t>－</t>
    <phoneticPr fontId="3"/>
  </si>
  <si>
    <t>－</t>
    <phoneticPr fontId="3"/>
  </si>
  <si>
    <t>４　還付未済額に関する調</t>
    <rPh sb="2" eb="4">
      <t>カンプ</t>
    </rPh>
    <rPh sb="4" eb="6">
      <t>ミサイ</t>
    </rPh>
    <rPh sb="6" eb="7">
      <t>ガク</t>
    </rPh>
    <rPh sb="8" eb="9">
      <t>カン</t>
    </rPh>
    <rPh sb="11" eb="12">
      <t>シラベ</t>
    </rPh>
    <phoneticPr fontId="4"/>
  </si>
  <si>
    <t>６　特別区たばこ税に関する調</t>
    <rPh sb="2" eb="5">
      <t>トクベツク</t>
    </rPh>
    <rPh sb="8" eb="9">
      <t>ゼイ</t>
    </rPh>
    <rPh sb="10" eb="11">
      <t>カン</t>
    </rPh>
    <rPh sb="13" eb="14">
      <t>シラベ</t>
    </rPh>
    <phoneticPr fontId="4"/>
  </si>
  <si>
    <t>７　税務職員実人員に関する調</t>
    <rPh sb="2" eb="4">
      <t>ゼイム</t>
    </rPh>
    <rPh sb="4" eb="6">
      <t>ショクイン</t>
    </rPh>
    <rPh sb="6" eb="7">
      <t>ジツ</t>
    </rPh>
    <rPh sb="7" eb="9">
      <t>ジンイン</t>
    </rPh>
    <rPh sb="10" eb="11">
      <t>カン</t>
    </rPh>
    <rPh sb="13" eb="14">
      <t>シラベ</t>
    </rPh>
    <phoneticPr fontId="4"/>
  </si>
  <si>
    <t>５　所得割額より控除しきれなかった配当割額及び株式等譲渡所得割額に関する調</t>
    <rPh sb="2" eb="4">
      <t>ショトク</t>
    </rPh>
    <rPh sb="4" eb="5">
      <t>ワリ</t>
    </rPh>
    <rPh sb="5" eb="6">
      <t>ガク</t>
    </rPh>
    <rPh sb="8" eb="10">
      <t>コウジョ</t>
    </rPh>
    <rPh sb="17" eb="19">
      <t>ハイトウ</t>
    </rPh>
    <rPh sb="19" eb="20">
      <t>ワリ</t>
    </rPh>
    <rPh sb="20" eb="21">
      <t>ガク</t>
    </rPh>
    <rPh sb="21" eb="22">
      <t>オヨ</t>
    </rPh>
    <rPh sb="23" eb="25">
      <t>カブシキ</t>
    </rPh>
    <rPh sb="25" eb="26">
      <t>トウ</t>
    </rPh>
    <rPh sb="26" eb="28">
      <t>ジョウト</t>
    </rPh>
    <rPh sb="28" eb="30">
      <t>ショトク</t>
    </rPh>
    <rPh sb="30" eb="31">
      <t>ワリ</t>
    </rPh>
    <rPh sb="31" eb="32">
      <t>ガク</t>
    </rPh>
    <rPh sb="33" eb="34">
      <t>カン</t>
    </rPh>
    <rPh sb="36" eb="37">
      <t>シラベ</t>
    </rPh>
    <phoneticPr fontId="4"/>
  </si>
  <si>
    <t>-</t>
    <phoneticPr fontId="3"/>
  </si>
  <si>
    <t>　環境性能割</t>
    <phoneticPr fontId="3"/>
  </si>
  <si>
    <t>　種別割</t>
    <rPh sb="1" eb="3">
      <t>シュベツ</t>
    </rPh>
    <rPh sb="3" eb="4">
      <t>ワリ</t>
    </rPh>
    <phoneticPr fontId="3"/>
  </si>
  <si>
    <t>１　鉱産税は、平成21年度以降課税実績がない。</t>
    <phoneticPr fontId="3"/>
  </si>
  <si>
    <t>２　法定外普通税は、豊島区が施行する狭小住戸集合住宅税である。</t>
    <rPh sb="2" eb="4">
      <t>ホウテイ</t>
    </rPh>
    <rPh sb="4" eb="5">
      <t>ガイ</t>
    </rPh>
    <rPh sb="5" eb="7">
      <t>フツウ</t>
    </rPh>
    <rPh sb="7" eb="8">
      <t>ゼイ</t>
    </rPh>
    <rPh sb="10" eb="13">
      <t>トシマク</t>
    </rPh>
    <rPh sb="14" eb="16">
      <t>シコウ</t>
    </rPh>
    <rPh sb="18" eb="20">
      <t>キョウショウ</t>
    </rPh>
    <rPh sb="20" eb="22">
      <t>ジュウコ</t>
    </rPh>
    <rPh sb="22" eb="24">
      <t>シュウゴウ</t>
    </rPh>
    <rPh sb="24" eb="26">
      <t>ジュウタク</t>
    </rPh>
    <rPh sb="26" eb="27">
      <t>ゼイ</t>
    </rPh>
    <phoneticPr fontId="3"/>
  </si>
  <si>
    <t>軽自動車税種別割</t>
    <rPh sb="0" eb="4">
      <t>ケイジドウシャ</t>
    </rPh>
    <rPh sb="4" eb="5">
      <t>ゼイ</t>
    </rPh>
    <rPh sb="5" eb="7">
      <t>シュベツ</t>
    </rPh>
    <rPh sb="7" eb="8">
      <t>ワリ</t>
    </rPh>
    <phoneticPr fontId="3"/>
  </si>
  <si>
    <t>課税標準等</t>
    <rPh sb="0" eb="2">
      <t>カゼイ</t>
    </rPh>
    <rPh sb="2" eb="4">
      <t>ヒョウジュン</t>
    </rPh>
    <rPh sb="4" eb="5">
      <t>トウ</t>
    </rPh>
    <phoneticPr fontId="3"/>
  </si>
  <si>
    <t>課税売渡本数</t>
    <rPh sb="0" eb="2">
      <t>カゼイ</t>
    </rPh>
    <rPh sb="2" eb="4">
      <t>ウリワタシ</t>
    </rPh>
    <rPh sb="4" eb="6">
      <t>ホンスウ</t>
    </rPh>
    <phoneticPr fontId="3"/>
  </si>
  <si>
    <t>本法分
課税分</t>
    <rPh sb="0" eb="2">
      <t>ホンポウ</t>
    </rPh>
    <rPh sb="2" eb="3">
      <t>ブン</t>
    </rPh>
    <rPh sb="4" eb="6">
      <t>カゼイ</t>
    </rPh>
    <rPh sb="6" eb="7">
      <t>ブン</t>
    </rPh>
    <phoneticPr fontId="3"/>
  </si>
  <si>
    <t>収入税額</t>
    <rPh sb="0" eb="2">
      <t>シュウニュウ</t>
    </rPh>
    <rPh sb="2" eb="4">
      <t>ゼイガク</t>
    </rPh>
    <phoneticPr fontId="3"/>
  </si>
  <si>
    <t>未納税額</t>
    <rPh sb="0" eb="1">
      <t>ミ</t>
    </rPh>
    <rPh sb="1" eb="3">
      <t>ノウゼイ</t>
    </rPh>
    <rPh sb="3" eb="4">
      <t>ガク</t>
    </rPh>
    <phoneticPr fontId="8"/>
  </si>
  <si>
    <t>調定税額</t>
    <rPh sb="0" eb="2">
      <t>チョウテイ</t>
    </rPh>
    <rPh sb="2" eb="4">
      <t>ゼイガク</t>
    </rPh>
    <phoneticPr fontId="3"/>
  </si>
  <si>
    <t xml:space="preserve">   葛飾区、江戸川区の16区である。</t>
    <phoneticPr fontId="3"/>
  </si>
  <si>
    <t>会計年度任用職員
臨時的任用職員
（年間延人数）</t>
    <phoneticPr fontId="3"/>
  </si>
  <si>
    <t>所得割のみを納める者・均等割と所得割を納める者</t>
    <rPh sb="0" eb="2">
      <t>ショトク</t>
    </rPh>
    <rPh sb="2" eb="3">
      <t>ワリ</t>
    </rPh>
    <rPh sb="6" eb="7">
      <t>オサ</t>
    </rPh>
    <rPh sb="9" eb="10">
      <t>モノ</t>
    </rPh>
    <rPh sb="11" eb="14">
      <t>キントウワ</t>
    </rPh>
    <rPh sb="15" eb="17">
      <t>ショトク</t>
    </rPh>
    <rPh sb="17" eb="18">
      <t>ワリ</t>
    </rPh>
    <rPh sb="19" eb="20">
      <t>オサ</t>
    </rPh>
    <rPh sb="22" eb="23">
      <t>モノ</t>
    </rPh>
    <phoneticPr fontId="4"/>
  </si>
  <si>
    <t>寡婦又は
ひとり親</t>
    <rPh sb="0" eb="2">
      <t>カフ</t>
    </rPh>
    <rPh sb="2" eb="3">
      <t>マタ</t>
    </rPh>
    <rPh sb="8" eb="9">
      <t>オヤ</t>
    </rPh>
    <phoneticPr fontId="31"/>
  </si>
  <si>
    <t>３　入湯税を課税している特別区は、千代田区、中央区、港区、新宿区、文京区、台東区、墨田区、江東区、大田区、世田谷区、杉並区、豊島区、板橋区、練馬区、</t>
    <rPh sb="2" eb="4">
      <t>ニュウトウ</t>
    </rPh>
    <rPh sb="4" eb="5">
      <t>ゼイ</t>
    </rPh>
    <rPh sb="6" eb="8">
      <t>カゼイ</t>
    </rPh>
    <rPh sb="12" eb="15">
      <t>トクベツク</t>
    </rPh>
    <rPh sb="17" eb="21">
      <t>チヨダク</t>
    </rPh>
    <rPh sb="22" eb="25">
      <t>チュウオウク</t>
    </rPh>
    <rPh sb="26" eb="28">
      <t>ミナトク</t>
    </rPh>
    <rPh sb="29" eb="32">
      <t>シンジュクク</t>
    </rPh>
    <rPh sb="33" eb="36">
      <t>ブンキョウク</t>
    </rPh>
    <rPh sb="37" eb="40">
      <t>タイトウク</t>
    </rPh>
    <rPh sb="41" eb="44">
      <t>スミダク</t>
    </rPh>
    <rPh sb="45" eb="48">
      <t>コウトウク</t>
    </rPh>
    <rPh sb="49" eb="52">
      <t>オオタク</t>
    </rPh>
    <rPh sb="53" eb="57">
      <t>セタガヤク</t>
    </rPh>
    <rPh sb="58" eb="61">
      <t>スギナミク</t>
    </rPh>
    <rPh sb="62" eb="65">
      <t>トシマク</t>
    </rPh>
    <rPh sb="66" eb="69">
      <t>イタバシク</t>
    </rPh>
    <rPh sb="70" eb="73">
      <t>ネリマク</t>
    </rPh>
    <phoneticPr fontId="3"/>
  </si>
  <si>
    <t>３　令和４年度決算　特別区民税の滞納に関する調</t>
    <rPh sb="7" eb="9">
      <t>ケッサン</t>
    </rPh>
    <phoneticPr fontId="3"/>
  </si>
  <si>
    <t>１　令和４年度決算　特別区税徴収実績</t>
    <rPh sb="7" eb="9">
      <t>ケッサン</t>
    </rPh>
    <phoneticPr fontId="4"/>
  </si>
  <si>
    <t>２　令和４年度決算　特別区民税現年度調定分に関する調</t>
    <rPh sb="7" eb="9">
      <t>ケッサン</t>
    </rPh>
    <rPh sb="10" eb="13">
      <t>トクベツク</t>
    </rPh>
    <rPh sb="13" eb="14">
      <t>ミン</t>
    </rPh>
    <rPh sb="14" eb="15">
      <t>ゼイ</t>
    </rPh>
    <rPh sb="15" eb="17">
      <t>ゲンネン</t>
    </rPh>
    <rPh sb="17" eb="18">
      <t>ド</t>
    </rPh>
    <rPh sb="18" eb="20">
      <t>チョウテイ</t>
    </rPh>
    <rPh sb="20" eb="21">
      <t>ブン</t>
    </rPh>
    <rPh sb="22" eb="23">
      <t>カン</t>
    </rPh>
    <rPh sb="25" eb="26">
      <t>シラベ</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</si>
</sst>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General&quot;人&quot;"/>
    <numFmt numFmtId="177" formatCode="#,##0_);[Red]\(#,##0\)"/>
    <numFmt numFmtId="178" formatCode="#,##0;[Red]&quot;△&quot;#,##0"/>
    <numFmt numFmtId="179" formatCode="#,##0.00;[Red]#,##0.00"/>
    <numFmt numFmtId="180" formatCode="0.0"/>
    <numFmt numFmtId="181" formatCode="#,##0;&quot;△ &quot;#,##0"/>
  </numFmts>
  <fonts count="48" x14ac:knownFonts="1">
    <font>
      <sz val="11"/>
      <color theme="1"/>
      <name val="ＭＳ Ｐゴシック"/>
      <family val="2"/>
      <scheme val="minor"/>
    </font>
    <font>
      <sz val="11"/>
      <color theme="1"/>
      <name val="ＭＳ Ｐゴシック"/>
      <family val="2"/>
      <charset val="128"/>
    </font>
    <font>
      <sz val="11"/>
      <name val="ＭＳ Ｐゴシック"/>
      <family val="3"/>
      <charset val="128"/>
    </font>
    <font>
      <sz val="6"/>
      <name val="ＭＳ Ｐゴシック"/>
      <family val="3"/>
      <charset val="128"/>
      <scheme val="minor"/>
    </font>
    <font>
      <sz val="6"/>
      <name val="ＭＳ Ｐゴシック"/>
      <family val="3"/>
      <charset val="128"/>
    </font>
    <font>
      <sz val="14"/>
      <name val="ＭＳ Ｐゴシック"/>
      <family val="3"/>
      <charset val="128"/>
    </font>
    <font>
      <sz val="10"/>
      <name val="ＭＳ Ｐゴシック"/>
      <family val="3"/>
      <charset val="128"/>
    </font>
    <font>
      <sz val="8"/>
      <color indexed="8"/>
      <name val="ＭＳ Ｐゴシック"/>
      <family val="3"/>
      <charset val="128"/>
    </font>
    <font>
      <sz val="8"/>
      <name val="ＭＳ Ｐゴシック"/>
      <family val="3"/>
      <charset val="128"/>
    </font>
    <font>
      <sz val="9"/>
      <name val="ＭＳ Ｐゴシック"/>
      <family val="3"/>
      <charset val="128"/>
    </font>
    <font>
      <sz val="10.5"/>
      <color indexed="8"/>
      <name val="ＭＳ Ｐゴシック"/>
      <family val="3"/>
      <charset val="128"/>
    </font>
    <font>
      <sz val="10"/>
      <color theme="1"/>
      <name val="ＭＳ Ｐゴシック"/>
      <family val="2"/>
      <scheme val="minor"/>
    </font>
    <font>
      <sz val="8"/>
      <color indexed="8"/>
      <name val="ＭＳ 明朝"/>
      <family val="1"/>
      <charset val="128"/>
    </font>
    <font>
      <sz val="10.5"/>
      <color indexed="8"/>
      <name val="ＭＳ 明朝"/>
      <family val="1"/>
      <charset val="128"/>
    </font>
    <font>
      <sz val="12"/>
      <name val="ＭＳ Ｐゴシック"/>
      <family val="3"/>
      <charset val="128"/>
    </font>
    <font>
      <sz val="14"/>
      <name val="ＭＳ 明朝"/>
      <family val="1"/>
      <charset val="128"/>
    </font>
    <font>
      <sz val="11"/>
      <name val="HG明朝E"/>
      <family val="1"/>
      <charset val="128"/>
    </font>
    <font>
      <b/>
      <sz val="10"/>
      <name val="ＭＳ Ｐゴシック"/>
      <family val="3"/>
      <charset val="128"/>
    </font>
    <font>
      <b/>
      <sz val="10"/>
      <name val="Arial"/>
      <family val="2"/>
    </font>
    <font>
      <sz val="10"/>
      <name val="Arial"/>
      <family val="2"/>
    </font>
    <font>
      <b/>
      <sz val="9"/>
      <name val="ＭＳ Ｐゴシック"/>
      <family val="3"/>
      <charset val="128"/>
    </font>
    <font>
      <sz val="10"/>
      <name val="HG明朝E"/>
      <family val="1"/>
      <charset val="128"/>
    </font>
    <font>
      <sz val="9"/>
      <color theme="1"/>
      <name val="ＭＳ Ｐゴシック"/>
      <family val="2"/>
      <scheme val="minor"/>
    </font>
    <font>
      <sz val="9"/>
      <color theme="1"/>
      <name val="ＭＳ Ｐゴシック"/>
      <family val="3"/>
      <charset val="128"/>
      <scheme val="minor"/>
    </font>
    <font>
      <b/>
      <sz val="10"/>
      <color theme="1"/>
      <name val="ＭＳ Ｐゴシック"/>
      <family val="3"/>
      <charset val="128"/>
      <scheme val="minor"/>
    </font>
    <font>
      <sz val="10"/>
      <color theme="1"/>
      <name val="Arial"/>
      <family val="2"/>
    </font>
    <font>
      <b/>
      <sz val="10"/>
      <color theme="1"/>
      <name val="Arial"/>
      <family val="2"/>
    </font>
    <font>
      <sz val="10"/>
      <color theme="1"/>
      <name val="ＭＳ Ｐゴシック"/>
      <family val="3"/>
      <charset val="128"/>
    </font>
    <font>
      <b/>
      <sz val="8"/>
      <name val="ＭＳ Ｐゴシック"/>
      <family val="3"/>
      <charset val="128"/>
    </font>
    <font>
      <sz val="11"/>
      <name val="Arial"/>
      <family val="2"/>
    </font>
    <font>
      <b/>
      <sz val="11"/>
      <name val="Arial"/>
      <family val="2"/>
    </font>
    <font>
      <sz val="6"/>
      <name val="ＭＳ Ｐゴシック"/>
      <family val="2"/>
      <charset val="128"/>
    </font>
    <font>
      <sz val="10"/>
      <name val="ＭＳ 明朝"/>
      <family val="1"/>
      <charset val="128"/>
    </font>
    <font>
      <sz val="8"/>
      <color theme="1"/>
      <name val="ＭＳ Ｐゴシック"/>
      <family val="3"/>
      <charset val="128"/>
    </font>
    <font>
      <sz val="9"/>
      <name val="Arial"/>
      <family val="2"/>
    </font>
    <font>
      <sz val="11"/>
      <color theme="1"/>
      <name val="Arial"/>
      <family val="2"/>
    </font>
    <font>
      <sz val="11"/>
      <color theme="1"/>
      <name val="ＭＳ Ｐゴシック"/>
      <family val="3"/>
      <charset val="128"/>
    </font>
    <font>
      <sz val="9"/>
      <color indexed="8"/>
      <name val="ＭＳ Ｐゴシック"/>
      <family val="3"/>
      <charset val="128"/>
    </font>
    <font>
      <b/>
      <sz val="10"/>
      <color theme="1"/>
      <name val="ＭＳ Ｐゴシック"/>
      <family val="3"/>
      <charset val="128"/>
    </font>
    <font>
      <b/>
      <sz val="11"/>
      <color theme="1"/>
      <name val="ＭＳ Ｐゴシック"/>
      <family val="3"/>
      <charset val="128"/>
    </font>
    <font>
      <sz val="9"/>
      <color theme="1"/>
      <name val="ＭＳ Ｐゴシック"/>
      <family val="2"/>
      <charset val="128"/>
    </font>
    <font>
      <b/>
      <sz val="9"/>
      <color theme="1"/>
      <name val="ＭＳ Ｐゴシック"/>
      <family val="2"/>
      <charset val="128"/>
    </font>
    <font>
      <b/>
      <sz val="9"/>
      <color theme="1"/>
      <name val="ＭＳ Ｐゴシック"/>
      <family val="3"/>
      <charset val="128"/>
    </font>
    <font>
      <b/>
      <sz val="8"/>
      <color theme="1"/>
      <name val="ＭＳ Ｐゴシック"/>
      <family val="3"/>
      <charset val="128"/>
    </font>
    <font>
      <b/>
      <sz val="7"/>
      <color theme="1"/>
      <name val="ＭＳ Ｐゴシック"/>
      <family val="3"/>
      <charset val="128"/>
    </font>
    <font>
      <sz val="8"/>
      <color theme="1"/>
      <name val="ＭＳ Ｐゴシック"/>
      <family val="2"/>
      <charset val="128"/>
    </font>
    <font>
      <b/>
      <sz val="8"/>
      <color theme="1"/>
      <name val="ＭＳ Ｐゴシック"/>
      <family val="2"/>
      <charset val="128"/>
    </font>
    <font>
      <b/>
      <sz val="8"/>
      <color theme="1"/>
      <name val="ＭＳ Ｐゴシック"/>
      <family val="3"/>
      <charset val="128"/>
      <scheme val="minor"/>
    </font>
  </fonts>
  <fills count="2">
    <fill>
      <patternFill patternType="none"/>
    </fill>
    <fill>
      <patternFill patternType="gray125"/>
    </fill>
  </fills>
  <borders count="10">
    <border>
      <left/>
      <right/>
      <top/>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right/>
      <top style="thin">
        <color theme="0" tint="-0.34998626667073579"/>
      </top>
      <bottom style="hair">
        <color theme="0" tint="-0.34998626667073579"/>
      </bottom>
      <diagonal/>
    </border>
    <border>
      <left/>
      <right/>
      <top/>
      <bottom style="hair">
        <color theme="0" tint="-0.34998626667073579"/>
      </bottom>
      <diagonal/>
    </border>
    <border>
      <left/>
      <right/>
      <top style="hair">
        <color theme="0" tint="-0.34998626667073579"/>
      </top>
      <bottom style="hair">
        <color theme="0" tint="-0.34998626667073579"/>
      </bottom>
      <diagonal/>
    </border>
    <border>
      <left/>
      <right/>
      <top style="hair">
        <color theme="0" tint="-0.34998626667073579"/>
      </top>
      <bottom style="thin">
        <color theme="0" tint="-0.34998626667073579"/>
      </bottom>
      <diagonal/>
    </border>
    <border>
      <left/>
      <right/>
      <top style="hair">
        <color theme="0" tint="-0.34998626667073579"/>
      </top>
      <bottom/>
      <diagonal/>
    </border>
    <border>
      <left/>
      <right/>
      <top style="thin">
        <color theme="0" tint="-0.34998626667073579"/>
      </top>
      <bottom/>
      <diagonal/>
    </border>
    <border>
      <left/>
      <right/>
      <top style="double">
        <color theme="0" tint="-0.34998626667073579"/>
      </top>
      <bottom style="double">
        <color theme="0" tint="-0.34998626667073579"/>
      </bottom>
      <diagonal/>
    </border>
  </borders>
  <cellStyleXfs count="8">
    <xf numFmtId="0" fontId="0" fillId="0" borderId="0"/>
    <xf numFmtId="0" fontId="2" fillId="0" borderId="0"/>
    <xf numFmtId="38" fontId="2" fillId="0" borderId="0" applyFont="0" applyFill="0" applyBorder="0" applyAlignment="0" applyProtection="0"/>
    <xf numFmtId="9" fontId="2" fillId="0" borderId="0" applyFont="0" applyFill="0" applyBorder="0" applyAlignment="0" applyProtection="0"/>
    <xf numFmtId="0" fontId="5" fillId="0" borderId="0"/>
    <xf numFmtId="0" fontId="15" fillId="0" borderId="0"/>
    <xf numFmtId="0" fontId="1" fillId="0" borderId="0">
      <alignment vertical="center"/>
    </xf>
    <xf numFmtId="0" fontId="2" fillId="0" borderId="0">
      <alignment vertical="center"/>
    </xf>
  </cellStyleXfs>
  <cellXfs count="371">
    <xf numFmtId="0" fontId="0" fillId="0" borderId="0" xfId="0"/>
    <xf numFmtId="0" fontId="7" fillId="0" borderId="0" xfId="1" applyFont="1" applyFill="1" applyBorder="1" applyAlignment="1" applyProtection="1">
      <alignment horizontal="left" indent="1"/>
    </xf>
    <xf numFmtId="0" fontId="10" fillId="0" borderId="0" xfId="1" applyFont="1" applyFill="1" applyBorder="1" applyAlignment="1" applyProtection="1"/>
    <xf numFmtId="0" fontId="10" fillId="0" borderId="0" xfId="1" quotePrefix="1" applyFont="1" applyFill="1" applyBorder="1" applyAlignment="1" applyProtection="1"/>
    <xf numFmtId="0" fontId="12" fillId="0" borderId="0" xfId="1" applyFont="1" applyFill="1" applyBorder="1" applyAlignment="1" applyProtection="1"/>
    <xf numFmtId="0" fontId="12" fillId="0" borderId="0" xfId="1" quotePrefix="1" applyFont="1" applyFill="1" applyBorder="1" applyAlignment="1" applyProtection="1"/>
    <xf numFmtId="0" fontId="13" fillId="0" borderId="0" xfId="1" applyFont="1" applyFill="1" applyBorder="1" applyAlignment="1" applyProtection="1"/>
    <xf numFmtId="0" fontId="7" fillId="0" borderId="0" xfId="1" applyFont="1" applyFill="1" applyBorder="1" applyAlignment="1" applyProtection="1">
      <alignment horizontal="left" vertical="center"/>
    </xf>
    <xf numFmtId="0" fontId="7" fillId="0" borderId="0" xfId="1" applyFont="1" applyFill="1" applyBorder="1" applyAlignment="1" applyProtection="1">
      <alignment horizontal="left" vertical="top" wrapText="1"/>
    </xf>
    <xf numFmtId="0" fontId="7" fillId="0" borderId="0" xfId="1" applyFont="1" applyFill="1" applyBorder="1" applyAlignment="1" applyProtection="1">
      <alignment wrapText="1"/>
    </xf>
    <xf numFmtId="0" fontId="7" fillId="0" borderId="0" xfId="1" applyFont="1" applyFill="1" applyBorder="1" applyAlignment="1" applyProtection="1">
      <alignment vertical="top" wrapText="1"/>
    </xf>
    <xf numFmtId="0" fontId="7" fillId="0" borderId="0" xfId="1" applyFont="1" applyFill="1" applyBorder="1" applyAlignment="1" applyProtection="1">
      <alignment horizontal="center" wrapText="1"/>
    </xf>
    <xf numFmtId="0" fontId="7" fillId="0" borderId="0" xfId="1" applyFont="1" applyFill="1" applyBorder="1" applyAlignment="1" applyProtection="1"/>
    <xf numFmtId="0" fontId="7" fillId="0" borderId="0" xfId="1" quotePrefix="1" applyFont="1" applyFill="1" applyBorder="1" applyAlignment="1" applyProtection="1"/>
    <xf numFmtId="0" fontId="2" fillId="0" borderId="0" xfId="1" applyProtection="1"/>
    <xf numFmtId="0" fontId="2" fillId="0" borderId="0" xfId="1" applyFill="1" applyProtection="1"/>
    <xf numFmtId="0" fontId="8" fillId="0" borderId="0" xfId="1" applyFont="1" applyFill="1" applyBorder="1" applyAlignment="1" applyProtection="1">
      <alignment horizontal="left" indent="1"/>
    </xf>
    <xf numFmtId="0" fontId="8" fillId="0" borderId="0" xfId="1" applyFont="1" applyFill="1" applyBorder="1" applyProtection="1"/>
    <xf numFmtId="0" fontId="8" fillId="0" borderId="0" xfId="1" applyFont="1" applyFill="1" applyProtection="1"/>
    <xf numFmtId="0" fontId="2" fillId="0" borderId="0" xfId="1" applyBorder="1" applyAlignment="1" applyProtection="1">
      <alignment horizontal="distributed" justifyLastLine="1"/>
    </xf>
    <xf numFmtId="0" fontId="2" fillId="0" borderId="0" xfId="1" applyBorder="1" applyAlignment="1" applyProtection="1">
      <alignment horizontal="center"/>
    </xf>
    <xf numFmtId="0" fontId="2" fillId="0" borderId="0" xfId="1" quotePrefix="1" applyFont="1" applyFill="1" applyBorder="1" applyAlignment="1" applyProtection="1">
      <alignment vertical="top"/>
    </xf>
    <xf numFmtId="0" fontId="2" fillId="0" borderId="0" xfId="1" applyFont="1" applyFill="1" applyBorder="1" applyAlignment="1" applyProtection="1">
      <alignment vertical="top"/>
    </xf>
    <xf numFmtId="0" fontId="2" fillId="0" borderId="0" xfId="1" applyBorder="1" applyAlignment="1" applyProtection="1">
      <alignment horizontal="distributed" vertical="center" wrapText="1" justifyLastLine="1"/>
    </xf>
    <xf numFmtId="0" fontId="2" fillId="0" borderId="0" xfId="1" applyBorder="1" applyProtection="1"/>
    <xf numFmtId="0" fontId="2" fillId="0" borderId="0" xfId="1" applyFont="1" applyProtection="1"/>
    <xf numFmtId="0" fontId="2" fillId="0" borderId="0" xfId="1" applyBorder="1" applyAlignment="1" applyProtection="1"/>
    <xf numFmtId="176" fontId="2" fillId="0" borderId="0" xfId="1" applyNumberFormat="1" applyFont="1" applyBorder="1" applyAlignment="1" applyProtection="1">
      <alignment vertical="center" justifyLastLine="1"/>
    </xf>
    <xf numFmtId="176" fontId="5" fillId="0" borderId="0" xfId="1" applyNumberFormat="1" applyFont="1" applyBorder="1" applyAlignment="1" applyProtection="1">
      <alignment vertical="center"/>
    </xf>
    <xf numFmtId="0" fontId="9" fillId="0" borderId="0" xfId="1" applyFont="1" applyFill="1" applyBorder="1" applyAlignment="1" applyProtection="1">
      <alignment horizontal="left" vertical="center" justifyLastLine="1"/>
    </xf>
    <xf numFmtId="0" fontId="9" fillId="0" borderId="0" xfId="1" applyFont="1" applyFill="1" applyBorder="1" applyAlignment="1" applyProtection="1">
      <alignment vertical="center"/>
    </xf>
    <xf numFmtId="0" fontId="8" fillId="0" borderId="0" xfId="1" applyFont="1" applyBorder="1" applyAlignment="1" applyProtection="1">
      <alignment vertical="center" wrapText="1"/>
    </xf>
    <xf numFmtId="0" fontId="8" fillId="0" borderId="0" xfId="1" applyFont="1" applyAlignment="1" applyProtection="1">
      <alignment horizontal="left" vertical="top" wrapText="1"/>
    </xf>
    <xf numFmtId="0" fontId="8" fillId="0" borderId="0" xfId="1" applyFont="1" applyAlignment="1" applyProtection="1">
      <alignment vertical="top" wrapText="1"/>
    </xf>
    <xf numFmtId="0" fontId="8" fillId="0" borderId="0" xfId="1" quotePrefix="1" applyFont="1" applyAlignment="1" applyProtection="1">
      <alignment horizontal="right" vertical="center"/>
    </xf>
    <xf numFmtId="0" fontId="8" fillId="0" borderId="0" xfId="1" applyFont="1" applyAlignment="1" applyProtection="1">
      <alignment horizontal="left" vertical="top"/>
    </xf>
    <xf numFmtId="0" fontId="2" fillId="0" borderId="0" xfId="1" applyAlignment="1" applyProtection="1"/>
    <xf numFmtId="0" fontId="6" fillId="0" borderId="0" xfId="1" applyFont="1" applyBorder="1" applyAlignment="1" applyProtection="1">
      <alignment horizontal="distributed" vertical="center"/>
    </xf>
    <xf numFmtId="38" fontId="14" fillId="0" borderId="0" xfId="2" applyFont="1" applyBorder="1" applyAlignment="1" applyProtection="1">
      <alignment vertical="center"/>
    </xf>
    <xf numFmtId="0" fontId="8" fillId="0" borderId="0" xfId="1" applyFont="1" applyAlignment="1" applyProtection="1">
      <alignment horizontal="right"/>
    </xf>
    <xf numFmtId="0" fontId="9" fillId="0" borderId="0" xfId="1" applyFont="1" applyBorder="1" applyAlignment="1" applyProtection="1">
      <alignment vertical="center"/>
    </xf>
    <xf numFmtId="38" fontId="16" fillId="0" borderId="0" xfId="2" applyFont="1" applyAlignment="1">
      <alignment vertical="center"/>
    </xf>
    <xf numFmtId="38" fontId="2" fillId="0" borderId="0" xfId="2" applyFont="1" applyAlignment="1">
      <alignment vertical="center"/>
    </xf>
    <xf numFmtId="40" fontId="2" fillId="0" borderId="0" xfId="2" applyNumberFormat="1" applyFont="1" applyAlignment="1">
      <alignment vertical="center"/>
    </xf>
    <xf numFmtId="38" fontId="6" fillId="0" borderId="0" xfId="2" applyFont="1" applyAlignment="1">
      <alignment horizontal="right" vertical="center"/>
    </xf>
    <xf numFmtId="38" fontId="6" fillId="0" borderId="0" xfId="2" applyFont="1" applyAlignment="1">
      <alignment vertical="center"/>
    </xf>
    <xf numFmtId="0" fontId="2" fillId="0" borderId="0" xfId="1" applyFont="1" applyBorder="1" applyAlignment="1">
      <alignment horizontal="center" vertical="center" wrapText="1"/>
    </xf>
    <xf numFmtId="38" fontId="6" fillId="0" borderId="0" xfId="2" applyFont="1" applyBorder="1" applyAlignment="1">
      <alignment vertical="center"/>
    </xf>
    <xf numFmtId="0" fontId="2" fillId="0" borderId="0" xfId="1" applyFont="1" applyBorder="1" applyAlignment="1">
      <alignment vertical="center" wrapText="1"/>
    </xf>
    <xf numFmtId="38" fontId="6" fillId="0" borderId="0" xfId="2" applyFont="1" applyBorder="1" applyAlignment="1">
      <alignment vertical="center" wrapText="1"/>
    </xf>
    <xf numFmtId="38" fontId="6" fillId="0" borderId="0" xfId="2" applyFont="1" applyBorder="1" applyAlignment="1">
      <alignment horizontal="center" vertical="center" wrapText="1"/>
    </xf>
    <xf numFmtId="38" fontId="17" fillId="0" borderId="0" xfId="2" applyFont="1" applyAlignment="1">
      <alignment horizontal="left"/>
    </xf>
    <xf numFmtId="38" fontId="6" fillId="0" borderId="0" xfId="2" applyFont="1" applyBorder="1" applyAlignment="1">
      <alignment horizontal="centerContinuous"/>
    </xf>
    <xf numFmtId="38" fontId="16" fillId="0" borderId="0" xfId="2" applyFont="1" applyBorder="1" applyAlignment="1">
      <alignment vertical="center"/>
    </xf>
    <xf numFmtId="38" fontId="2" fillId="0" borderId="0" xfId="2" applyFont="1" applyBorder="1" applyAlignment="1">
      <alignment vertical="center"/>
    </xf>
    <xf numFmtId="40" fontId="2" fillId="0" borderId="0" xfId="2" applyNumberFormat="1" applyFont="1" applyBorder="1" applyAlignment="1">
      <alignment vertical="center"/>
    </xf>
    <xf numFmtId="38" fontId="20" fillId="0" borderId="0" xfId="2" applyFont="1" applyBorder="1" applyAlignment="1">
      <alignment horizontal="center"/>
    </xf>
    <xf numFmtId="38" fontId="9" fillId="0" borderId="0" xfId="2" applyFont="1" applyBorder="1" applyAlignment="1">
      <alignment horizontal="right"/>
    </xf>
    <xf numFmtId="40" fontId="20" fillId="0" borderId="0" xfId="2" applyNumberFormat="1" applyFont="1" applyBorder="1" applyAlignment="1">
      <alignment horizontal="right" wrapText="1"/>
    </xf>
    <xf numFmtId="40" fontId="20" fillId="0" borderId="0" xfId="2" applyNumberFormat="1" applyFont="1" applyBorder="1" applyAlignment="1">
      <alignment horizontal="right"/>
    </xf>
    <xf numFmtId="38" fontId="6" fillId="0" borderId="0" xfId="2" applyFont="1" applyBorder="1" applyAlignment="1">
      <alignment horizontal="right" vertical="center"/>
    </xf>
    <xf numFmtId="38" fontId="17" fillId="0" borderId="0" xfId="2" applyFont="1" applyBorder="1" applyAlignment="1">
      <alignment vertical="center"/>
    </xf>
    <xf numFmtId="38" fontId="9" fillId="0" borderId="0" xfId="2" applyFont="1" applyBorder="1" applyAlignment="1">
      <alignment vertical="center"/>
    </xf>
    <xf numFmtId="178" fontId="19" fillId="0" borderId="2" xfId="2" applyNumberFormat="1" applyFont="1" applyFill="1" applyBorder="1" applyAlignment="1">
      <alignment vertical="center"/>
    </xf>
    <xf numFmtId="178" fontId="17" fillId="0" borderId="0" xfId="2" applyNumberFormat="1" applyFont="1" applyFill="1" applyBorder="1" applyAlignment="1"/>
    <xf numFmtId="178" fontId="19" fillId="0" borderId="0" xfId="2" applyNumberFormat="1" applyFont="1" applyFill="1" applyBorder="1" applyAlignment="1">
      <alignment vertical="center"/>
    </xf>
    <xf numFmtId="38" fontId="6" fillId="0" borderId="1" xfId="2" applyFont="1" applyBorder="1" applyAlignment="1">
      <alignment vertical="center"/>
    </xf>
    <xf numFmtId="38" fontId="6" fillId="0" borderId="2" xfId="2" applyFont="1" applyBorder="1" applyAlignment="1">
      <alignment vertical="center"/>
    </xf>
    <xf numFmtId="38" fontId="9" fillId="0" borderId="2" xfId="2" applyFont="1" applyBorder="1" applyAlignment="1">
      <alignment horizontal="right"/>
    </xf>
    <xf numFmtId="38" fontId="17" fillId="0" borderId="2" xfId="2" applyFont="1" applyBorder="1" applyAlignment="1">
      <alignment vertical="center"/>
    </xf>
    <xf numFmtId="38" fontId="17" fillId="0" borderId="3" xfId="2" applyFont="1" applyBorder="1" applyAlignment="1">
      <alignment vertical="center"/>
    </xf>
    <xf numFmtId="38" fontId="6" fillId="0" borderId="5" xfId="2" applyFont="1" applyBorder="1" applyAlignment="1">
      <alignment vertical="center"/>
    </xf>
    <xf numFmtId="38" fontId="9" fillId="0" borderId="5" xfId="2" applyFont="1" applyBorder="1" applyAlignment="1">
      <alignment vertical="center"/>
    </xf>
    <xf numFmtId="38" fontId="6" fillId="0" borderId="6" xfId="2" applyFont="1" applyBorder="1" applyAlignment="1">
      <alignment horizontal="left" vertical="center"/>
    </xf>
    <xf numFmtId="38" fontId="2" fillId="0" borderId="6" xfId="2" applyFont="1" applyBorder="1" applyAlignment="1">
      <alignment vertical="center"/>
    </xf>
    <xf numFmtId="38" fontId="17" fillId="0" borderId="7" xfId="2" applyFont="1" applyBorder="1" applyAlignment="1">
      <alignment vertical="center"/>
    </xf>
    <xf numFmtId="0" fontId="2" fillId="0" borderId="1" xfId="1" applyFont="1" applyBorder="1" applyAlignment="1">
      <alignment vertical="center" wrapText="1"/>
    </xf>
    <xf numFmtId="0" fontId="2" fillId="0" borderId="4" xfId="1" applyFont="1" applyBorder="1" applyAlignment="1">
      <alignment vertical="center" wrapText="1"/>
    </xf>
    <xf numFmtId="38" fontId="6" fillId="0" borderId="7" xfId="2" applyFont="1" applyBorder="1" applyAlignment="1">
      <alignment vertical="center" wrapText="1"/>
    </xf>
    <xf numFmtId="0" fontId="2" fillId="0" borderId="4" xfId="1" applyFont="1" applyBorder="1" applyAlignment="1">
      <alignment horizontal="center" vertical="center" wrapText="1"/>
    </xf>
    <xf numFmtId="38" fontId="6" fillId="0" borderId="7" xfId="2" applyFont="1" applyBorder="1" applyAlignment="1">
      <alignment horizontal="center" vertical="center" wrapText="1"/>
    </xf>
    <xf numFmtId="38" fontId="21" fillId="0" borderId="0" xfId="2" applyFont="1" applyBorder="1" applyAlignment="1">
      <alignment horizontal="left" vertical="center"/>
    </xf>
    <xf numFmtId="0" fontId="17" fillId="0" borderId="0" xfId="1" applyFont="1" applyProtection="1"/>
    <xf numFmtId="0" fontId="6" fillId="0" borderId="0" xfId="1" applyFont="1" applyBorder="1" applyAlignment="1" applyProtection="1">
      <alignment vertical="center" wrapText="1" justifyLastLine="1"/>
    </xf>
    <xf numFmtId="0" fontId="2" fillId="0" borderId="0" xfId="1" applyBorder="1" applyAlignment="1" applyProtection="1">
      <alignment wrapText="1"/>
    </xf>
    <xf numFmtId="0" fontId="2" fillId="0" borderId="0" xfId="1" applyFill="1" applyBorder="1" applyAlignment="1" applyProtection="1">
      <alignment wrapText="1"/>
    </xf>
    <xf numFmtId="0" fontId="7" fillId="0" borderId="0" xfId="1" applyFont="1" applyFill="1" applyBorder="1" applyAlignment="1" applyProtection="1">
      <alignment horizontal="left" wrapText="1"/>
    </xf>
    <xf numFmtId="0" fontId="11" fillId="0" borderId="0" xfId="0" applyFont="1" applyAlignment="1">
      <alignment vertical="center"/>
    </xf>
    <xf numFmtId="0" fontId="11" fillId="0" borderId="1" xfId="0" applyFont="1" applyBorder="1" applyAlignment="1">
      <alignment vertical="center"/>
    </xf>
    <xf numFmtId="0" fontId="11" fillId="0" borderId="2" xfId="0" applyFont="1" applyBorder="1" applyAlignment="1">
      <alignment vertical="center"/>
    </xf>
    <xf numFmtId="0" fontId="2" fillId="0" borderId="2" xfId="1" applyBorder="1" applyProtection="1"/>
    <xf numFmtId="0" fontId="11" fillId="0" borderId="8" xfId="0" applyFont="1" applyBorder="1" applyAlignment="1">
      <alignment vertical="center"/>
    </xf>
    <xf numFmtId="0" fontId="11" fillId="0" borderId="0" xfId="0" applyFont="1" applyBorder="1" applyAlignment="1">
      <alignment vertical="center"/>
    </xf>
    <xf numFmtId="0" fontId="11" fillId="0" borderId="3" xfId="0" applyFont="1" applyBorder="1" applyAlignment="1">
      <alignment vertical="center"/>
    </xf>
    <xf numFmtId="0" fontId="2" fillId="0" borderId="7" xfId="1" applyBorder="1" applyAlignment="1" applyProtection="1">
      <alignment vertical="center"/>
    </xf>
    <xf numFmtId="0" fontId="22" fillId="0" borderId="5" xfId="0" applyFont="1" applyBorder="1" applyAlignment="1">
      <alignment vertical="center"/>
    </xf>
    <xf numFmtId="0" fontId="23" fillId="0" borderId="5" xfId="0" applyFont="1" applyBorder="1" applyAlignment="1">
      <alignment vertical="center"/>
    </xf>
    <xf numFmtId="0" fontId="23" fillId="0" borderId="6" xfId="0" applyFont="1" applyBorder="1" applyAlignment="1">
      <alignment vertical="center"/>
    </xf>
    <xf numFmtId="0" fontId="24" fillId="0" borderId="2" xfId="0" applyFont="1" applyBorder="1" applyAlignment="1">
      <alignment vertical="center"/>
    </xf>
    <xf numFmtId="0" fontId="24" fillId="0" borderId="9" xfId="0" applyFont="1" applyBorder="1" applyAlignment="1">
      <alignment vertical="center"/>
    </xf>
    <xf numFmtId="0" fontId="11" fillId="0" borderId="9" xfId="0" applyFont="1" applyBorder="1" applyAlignment="1">
      <alignment vertical="center"/>
    </xf>
    <xf numFmtId="38" fontId="25" fillId="0" borderId="1" xfId="2" applyFont="1" applyBorder="1" applyAlignment="1" applyProtection="1">
      <alignment vertical="center" wrapText="1"/>
    </xf>
    <xf numFmtId="38" fontId="25" fillId="0" borderId="2" xfId="2" applyFont="1" applyFill="1" applyBorder="1" applyAlignment="1" applyProtection="1">
      <alignment vertical="center" wrapText="1"/>
      <protection locked="0"/>
    </xf>
    <xf numFmtId="38" fontId="25" fillId="0" borderId="2" xfId="2" applyFont="1" applyBorder="1" applyAlignment="1" applyProtection="1">
      <alignment vertical="center" wrapText="1"/>
    </xf>
    <xf numFmtId="38" fontId="25" fillId="0" borderId="3" xfId="2" applyFont="1" applyFill="1" applyBorder="1" applyAlignment="1" applyProtection="1">
      <alignment vertical="center" wrapText="1"/>
      <protection locked="0"/>
    </xf>
    <xf numFmtId="38" fontId="25" fillId="0" borderId="3" xfId="2" applyFont="1" applyBorder="1" applyAlignment="1" applyProtection="1">
      <alignment vertical="center" wrapText="1"/>
    </xf>
    <xf numFmtId="38" fontId="25" fillId="0" borderId="5" xfId="2" applyFont="1" applyFill="1" applyBorder="1" applyAlignment="1" applyProtection="1">
      <alignment vertical="center" wrapText="1"/>
      <protection locked="0"/>
    </xf>
    <xf numFmtId="38" fontId="25" fillId="0" borderId="5" xfId="2" applyFont="1" applyBorder="1" applyAlignment="1" applyProtection="1">
      <alignment vertical="center" wrapText="1"/>
    </xf>
    <xf numFmtId="38" fontId="25" fillId="0" borderId="5" xfId="2" applyFont="1" applyFill="1" applyBorder="1" applyAlignment="1" applyProtection="1">
      <alignment vertical="center" wrapText="1"/>
    </xf>
    <xf numFmtId="38" fontId="25" fillId="0" borderId="6" xfId="2" applyFont="1" applyFill="1" applyBorder="1" applyAlignment="1" applyProtection="1">
      <alignment vertical="center" wrapText="1"/>
      <protection locked="0"/>
    </xf>
    <xf numFmtId="38" fontId="25" fillId="0" borderId="6" xfId="2" applyFont="1" applyBorder="1" applyAlignment="1" applyProtection="1">
      <alignment vertical="center" wrapText="1"/>
    </xf>
    <xf numFmtId="38" fontId="25" fillId="0" borderId="8" xfId="2" applyFont="1" applyFill="1" applyBorder="1" applyAlignment="1" applyProtection="1">
      <alignment vertical="center" wrapText="1"/>
      <protection locked="0"/>
    </xf>
    <xf numFmtId="38" fontId="25" fillId="0" borderId="8" xfId="2" applyFont="1" applyBorder="1" applyAlignment="1" applyProtection="1">
      <alignment vertical="center" wrapText="1"/>
    </xf>
    <xf numFmtId="38" fontId="26" fillId="0" borderId="9" xfId="2" applyFont="1" applyFill="1" applyBorder="1" applyAlignment="1" applyProtection="1">
      <alignment vertical="center" wrapText="1"/>
    </xf>
    <xf numFmtId="38" fontId="26" fillId="0" borderId="1" xfId="2" applyFont="1" applyFill="1" applyBorder="1" applyAlignment="1" applyProtection="1">
      <alignment vertical="center" wrapText="1"/>
      <protection locked="0"/>
    </xf>
    <xf numFmtId="38" fontId="26" fillId="0" borderId="1" xfId="2" applyFont="1" applyBorder="1" applyAlignment="1" applyProtection="1">
      <alignment vertical="center" wrapText="1"/>
    </xf>
    <xf numFmtId="38" fontId="26" fillId="0" borderId="2" xfId="2" applyFont="1" applyFill="1" applyBorder="1" applyAlignment="1" applyProtection="1">
      <alignment vertical="center" wrapText="1"/>
      <protection locked="0"/>
    </xf>
    <xf numFmtId="38" fontId="26" fillId="0" borderId="2" xfId="2" applyFont="1" applyBorder="1" applyAlignment="1" applyProtection="1">
      <alignment vertical="center" wrapText="1"/>
    </xf>
    <xf numFmtId="38" fontId="27" fillId="0" borderId="2" xfId="2" applyFont="1" applyFill="1" applyBorder="1" applyAlignment="1" applyProtection="1">
      <alignment horizontal="right" vertical="center" wrapText="1"/>
    </xf>
    <xf numFmtId="38" fontId="25" fillId="0" borderId="0" xfId="2" applyFont="1" applyFill="1" applyBorder="1" applyAlignment="1" applyProtection="1">
      <alignment vertical="center" wrapText="1"/>
      <protection locked="0"/>
    </xf>
    <xf numFmtId="38" fontId="25" fillId="0" borderId="0" xfId="2" applyFont="1" applyBorder="1" applyAlignment="1" applyProtection="1">
      <alignment vertical="center" wrapText="1"/>
    </xf>
    <xf numFmtId="38" fontId="26" fillId="0" borderId="9" xfId="2" applyFont="1" applyBorder="1" applyAlignment="1" applyProtection="1">
      <alignment vertical="center" wrapText="1"/>
    </xf>
    <xf numFmtId="0" fontId="22" fillId="0" borderId="4" xfId="0" applyFont="1" applyBorder="1" applyAlignment="1">
      <alignment vertical="center"/>
    </xf>
    <xf numFmtId="0" fontId="11" fillId="0" borderId="4" xfId="0" applyFont="1" applyBorder="1" applyAlignment="1">
      <alignment vertical="center"/>
    </xf>
    <xf numFmtId="0" fontId="11" fillId="0" borderId="5" xfId="0" applyFont="1" applyBorder="1" applyAlignment="1">
      <alignment vertical="center"/>
    </xf>
    <xf numFmtId="0" fontId="11" fillId="0" borderId="6" xfId="0" applyFont="1" applyBorder="1" applyAlignment="1">
      <alignment vertical="center"/>
    </xf>
    <xf numFmtId="38" fontId="25" fillId="0" borderId="4" xfId="2" applyFont="1" applyFill="1" applyBorder="1" applyAlignment="1" applyProtection="1">
      <alignment vertical="center" wrapText="1"/>
      <protection locked="0"/>
    </xf>
    <xf numFmtId="38" fontId="25" fillId="0" borderId="4" xfId="2" applyFont="1" applyBorder="1" applyAlignment="1" applyProtection="1">
      <alignment vertical="center" wrapText="1"/>
    </xf>
    <xf numFmtId="38" fontId="25" fillId="0" borderId="6" xfId="2" applyFont="1" applyFill="1" applyBorder="1" applyAlignment="1" applyProtection="1">
      <alignment vertical="center" wrapText="1"/>
    </xf>
    <xf numFmtId="0" fontId="2" fillId="0" borderId="2" xfId="1" applyBorder="1" applyAlignment="1" applyProtection="1">
      <alignment wrapText="1"/>
    </xf>
    <xf numFmtId="0" fontId="9" fillId="0" borderId="1" xfId="1" applyFont="1" applyBorder="1" applyAlignment="1" applyProtection="1">
      <alignment horizontal="right" wrapText="1" justifyLastLine="1"/>
    </xf>
    <xf numFmtId="38" fontId="18" fillId="0" borderId="2" xfId="1" applyNumberFormat="1" applyFont="1" applyBorder="1" applyAlignment="1" applyProtection="1">
      <alignment vertical="center" wrapText="1"/>
    </xf>
    <xf numFmtId="0" fontId="24" fillId="0" borderId="8" xfId="0" applyFont="1" applyBorder="1" applyAlignment="1">
      <alignment vertical="center"/>
    </xf>
    <xf numFmtId="0" fontId="2" fillId="0" borderId="8" xfId="1" applyBorder="1" applyAlignment="1" applyProtection="1">
      <alignment wrapText="1"/>
    </xf>
    <xf numFmtId="0" fontId="2" fillId="0" borderId="9" xfId="1" applyBorder="1" applyAlignment="1" applyProtection="1">
      <alignment wrapText="1"/>
    </xf>
    <xf numFmtId="38" fontId="18" fillId="0" borderId="8" xfId="1" applyNumberFormat="1" applyFont="1" applyBorder="1" applyAlignment="1" applyProtection="1">
      <alignment vertical="center" wrapText="1"/>
    </xf>
    <xf numFmtId="38" fontId="26" fillId="0" borderId="0" xfId="2" applyFont="1" applyBorder="1" applyAlignment="1" applyProtection="1">
      <alignment vertical="center" wrapText="1"/>
    </xf>
    <xf numFmtId="38" fontId="18" fillId="0" borderId="9" xfId="1" applyNumberFormat="1" applyFont="1" applyBorder="1" applyAlignment="1" applyProtection="1">
      <alignment vertical="center" wrapText="1"/>
    </xf>
    <xf numFmtId="0" fontId="22" fillId="0" borderId="2" xfId="0" applyFont="1" applyBorder="1" applyAlignment="1">
      <alignment vertical="center"/>
    </xf>
    <xf numFmtId="0" fontId="23" fillId="0" borderId="4" xfId="0" applyFont="1" applyBorder="1" applyAlignment="1">
      <alignment vertical="center"/>
    </xf>
    <xf numFmtId="0" fontId="22" fillId="0" borderId="7" xfId="0" applyFont="1" applyBorder="1" applyAlignment="1">
      <alignment vertical="center"/>
    </xf>
    <xf numFmtId="0" fontId="23" fillId="0" borderId="7" xfId="0" applyFont="1" applyBorder="1" applyAlignment="1">
      <alignment vertical="center"/>
    </xf>
    <xf numFmtId="0" fontId="23" fillId="0" borderId="1" xfId="0" applyFont="1" applyBorder="1" applyAlignment="1">
      <alignment vertical="center"/>
    </xf>
    <xf numFmtId="38" fontId="27" fillId="0" borderId="1" xfId="2" applyFont="1" applyFill="1" applyBorder="1" applyAlignment="1" applyProtection="1">
      <alignment horizontal="right" vertical="center" wrapText="1"/>
    </xf>
    <xf numFmtId="178" fontId="20" fillId="0" borderId="1" xfId="2" applyNumberFormat="1" applyFont="1" applyFill="1" applyBorder="1" applyAlignment="1"/>
    <xf numFmtId="178" fontId="20" fillId="0" borderId="1" xfId="2" applyNumberFormat="1" applyFont="1" applyFill="1" applyBorder="1" applyAlignment="1">
      <alignment horizontal="right"/>
    </xf>
    <xf numFmtId="178" fontId="20" fillId="0" borderId="1" xfId="2" applyNumberFormat="1" applyFont="1" applyFill="1" applyBorder="1" applyAlignment="1">
      <alignment horizontal="right" wrapText="1"/>
    </xf>
    <xf numFmtId="178" fontId="20" fillId="0" borderId="8" xfId="2" applyNumberFormat="1" applyFont="1" applyFill="1" applyBorder="1" applyAlignment="1">
      <alignment horizontal="right"/>
    </xf>
    <xf numFmtId="38" fontId="6" fillId="0" borderId="0" xfId="2" applyFont="1" applyFill="1" applyBorder="1" applyAlignment="1" applyProtection="1">
      <alignment vertical="center"/>
      <protection locked="0"/>
    </xf>
    <xf numFmtId="0" fontId="6" fillId="0" borderId="0" xfId="1" applyFont="1" applyFill="1" applyBorder="1" applyProtection="1"/>
    <xf numFmtId="0" fontId="6" fillId="0" borderId="0" xfId="1" applyFont="1" applyFill="1" applyBorder="1" applyAlignment="1" applyProtection="1">
      <alignment vertical="center" wrapText="1" justifyLastLine="1"/>
    </xf>
    <xf numFmtId="0" fontId="6" fillId="0" borderId="0" xfId="1" applyFont="1" applyFill="1" applyBorder="1" applyAlignment="1" applyProtection="1">
      <alignment horizontal="left" vertical="center" wrapText="1" justifyLastLine="1"/>
    </xf>
    <xf numFmtId="0" fontId="17" fillId="0" borderId="0" xfId="1" applyFont="1" applyFill="1" applyBorder="1" applyAlignment="1" applyProtection="1">
      <alignment horizontal="left" vertical="center" justifyLastLine="1"/>
    </xf>
    <xf numFmtId="0" fontId="17" fillId="0" borderId="2" xfId="1" applyFont="1" applyFill="1" applyBorder="1" applyAlignment="1" applyProtection="1">
      <alignment horizontal="left" vertical="center" justifyLastLine="1"/>
    </xf>
    <xf numFmtId="38" fontId="19" fillId="0" borderId="2" xfId="2" applyFont="1" applyFill="1" applyBorder="1" applyAlignment="1" applyProtection="1">
      <alignment vertical="center"/>
      <protection locked="0"/>
    </xf>
    <xf numFmtId="38" fontId="6" fillId="0" borderId="2" xfId="2" applyFont="1" applyFill="1" applyBorder="1" applyAlignment="1" applyProtection="1">
      <alignment horizontal="right" vertical="center"/>
      <protection locked="0"/>
    </xf>
    <xf numFmtId="0" fontId="9" fillId="0" borderId="2" xfId="1" applyFont="1" applyFill="1" applyBorder="1" applyAlignment="1" applyProtection="1">
      <alignment horizontal="left" vertical="center" wrapText="1" justifyLastLine="1"/>
    </xf>
    <xf numFmtId="38" fontId="18" fillId="0" borderId="2" xfId="1" applyNumberFormat="1" applyFont="1" applyFill="1" applyBorder="1" applyAlignment="1" applyProtection="1">
      <alignment vertical="center"/>
    </xf>
    <xf numFmtId="38" fontId="17" fillId="0" borderId="0" xfId="1" applyNumberFormat="1" applyFont="1" applyFill="1" applyBorder="1" applyAlignment="1" applyProtection="1">
      <alignment vertical="center"/>
    </xf>
    <xf numFmtId="38" fontId="18" fillId="0" borderId="2" xfId="2" applyFont="1" applyFill="1" applyBorder="1" applyAlignment="1" applyProtection="1">
      <alignment vertical="center"/>
      <protection locked="0"/>
    </xf>
    <xf numFmtId="0" fontId="17" fillId="0" borderId="0" xfId="1" applyFont="1" applyFill="1" applyBorder="1" applyProtection="1"/>
    <xf numFmtId="0" fontId="17" fillId="0" borderId="1" xfId="1" applyFont="1" applyBorder="1" applyAlignment="1" applyProtection="1">
      <alignment vertical="center"/>
    </xf>
    <xf numFmtId="0" fontId="17" fillId="0" borderId="2" xfId="1" applyFont="1" applyBorder="1" applyAlignment="1" applyProtection="1">
      <alignment vertical="center"/>
    </xf>
    <xf numFmtId="178" fontId="18" fillId="0" borderId="2" xfId="2" applyNumberFormat="1" applyFont="1" applyFill="1" applyBorder="1" applyAlignment="1">
      <alignment vertical="center"/>
    </xf>
    <xf numFmtId="0" fontId="17" fillId="0" borderId="0" xfId="1" applyFont="1" applyBorder="1" applyAlignment="1" applyProtection="1">
      <alignment vertical="center"/>
    </xf>
    <xf numFmtId="0" fontId="2" fillId="0" borderId="0" xfId="1" applyFont="1" applyBorder="1" applyProtection="1"/>
    <xf numFmtId="0" fontId="6" fillId="0" borderId="0" xfId="1" applyFont="1" applyBorder="1" applyAlignment="1" applyProtection="1">
      <alignment vertical="center" justifyLastLine="1"/>
    </xf>
    <xf numFmtId="0" fontId="17" fillId="0" borderId="0" xfId="1" applyFont="1" applyBorder="1" applyAlignment="1" applyProtection="1">
      <alignment horizontal="center" justifyLastLine="1"/>
    </xf>
    <xf numFmtId="0" fontId="9" fillId="0" borderId="0" xfId="1" applyFont="1" applyBorder="1" applyAlignment="1" applyProtection="1">
      <alignment horizontal="right" justifyLastLine="1"/>
    </xf>
    <xf numFmtId="0" fontId="9" fillId="0" borderId="0" xfId="1" applyFont="1" applyFill="1" applyBorder="1" applyAlignment="1" applyProtection="1">
      <alignment horizontal="right" justifyLastLine="1"/>
    </xf>
    <xf numFmtId="38" fontId="2" fillId="0" borderId="0" xfId="2" applyFont="1" applyFill="1" applyBorder="1" applyAlignment="1">
      <alignment vertical="center"/>
    </xf>
    <xf numFmtId="0" fontId="2" fillId="0" borderId="0" xfId="1" applyFill="1" applyBorder="1" applyProtection="1"/>
    <xf numFmtId="176" fontId="2" fillId="0" borderId="0" xfId="1" applyNumberFormat="1" applyFont="1" applyFill="1" applyBorder="1" applyAlignment="1" applyProtection="1">
      <alignment vertical="center" justifyLastLine="1"/>
    </xf>
    <xf numFmtId="176" fontId="5" fillId="0" borderId="0" xfId="1" applyNumberFormat="1" applyFont="1" applyFill="1" applyBorder="1" applyAlignment="1" applyProtection="1">
      <alignment vertical="center"/>
    </xf>
    <xf numFmtId="0" fontId="17" fillId="0" borderId="0" xfId="1" applyFont="1" applyFill="1" applyBorder="1" applyAlignment="1" applyProtection="1">
      <alignment vertical="center" justifyLastLine="1"/>
    </xf>
    <xf numFmtId="177" fontId="29" fillId="0" borderId="0" xfId="2" applyNumberFormat="1" applyFont="1" applyFill="1" applyBorder="1" applyAlignment="1" applyProtection="1">
      <alignment horizontal="right" vertical="center"/>
      <protection locked="0"/>
    </xf>
    <xf numFmtId="177" fontId="30" fillId="0" borderId="0" xfId="1" applyNumberFormat="1" applyFont="1" applyBorder="1" applyAlignment="1" applyProtection="1">
      <alignment vertical="center"/>
    </xf>
    <xf numFmtId="177" fontId="30" fillId="0" borderId="0" xfId="1" applyNumberFormat="1" applyFont="1" applyFill="1" applyBorder="1" applyAlignment="1" applyProtection="1">
      <alignment vertical="center"/>
    </xf>
    <xf numFmtId="38" fontId="16" fillId="0" borderId="0" xfId="2" applyFont="1" applyBorder="1" applyAlignment="1">
      <alignment horizontal="left" vertical="center"/>
    </xf>
    <xf numFmtId="178" fontId="6" fillId="0" borderId="0" xfId="2" applyNumberFormat="1" applyFont="1" applyFill="1" applyAlignment="1">
      <alignment vertical="center"/>
    </xf>
    <xf numFmtId="178" fontId="6" fillId="0" borderId="0" xfId="2" applyNumberFormat="1" applyFont="1" applyFill="1" applyBorder="1" applyAlignment="1">
      <alignment vertical="center"/>
    </xf>
    <xf numFmtId="178" fontId="20" fillId="0" borderId="0" xfId="2" applyNumberFormat="1" applyFont="1" applyFill="1" applyBorder="1" applyAlignment="1">
      <alignment wrapText="1"/>
    </xf>
    <xf numFmtId="178" fontId="17" fillId="0" borderId="0" xfId="2" applyNumberFormat="1" applyFont="1" applyFill="1" applyBorder="1" applyAlignment="1">
      <alignment wrapText="1"/>
    </xf>
    <xf numFmtId="178" fontId="20" fillId="0" borderId="0" xfId="2" applyNumberFormat="1" applyFont="1" applyFill="1" applyBorder="1" applyAlignment="1"/>
    <xf numFmtId="178" fontId="9" fillId="0" borderId="0" xfId="2" applyNumberFormat="1" applyFont="1" applyFill="1" applyBorder="1" applyAlignment="1">
      <alignment horizontal="right"/>
    </xf>
    <xf numFmtId="178" fontId="20" fillId="0" borderId="0" xfId="2" applyNumberFormat="1" applyFont="1" applyFill="1" applyBorder="1" applyAlignment="1">
      <alignment horizontal="right"/>
    </xf>
    <xf numFmtId="178" fontId="6" fillId="0" borderId="0" xfId="2" applyNumberFormat="1" applyFont="1" applyFill="1" applyAlignment="1" applyProtection="1">
      <alignment vertical="center"/>
    </xf>
    <xf numFmtId="178" fontId="32" fillId="0" borderId="0" xfId="2" applyNumberFormat="1" applyFont="1" applyFill="1" applyAlignment="1">
      <alignment vertical="center"/>
    </xf>
    <xf numFmtId="178" fontId="32" fillId="0" borderId="0" xfId="2" applyNumberFormat="1" applyFont="1" applyFill="1" applyBorder="1" applyAlignment="1">
      <alignment vertical="center"/>
    </xf>
    <xf numFmtId="178" fontId="30" fillId="0" borderId="2" xfId="2" applyNumberFormat="1" applyFont="1" applyFill="1" applyBorder="1" applyAlignment="1">
      <alignment vertical="center"/>
    </xf>
    <xf numFmtId="178" fontId="30" fillId="0" borderId="0" xfId="2" applyNumberFormat="1" applyFont="1" applyFill="1" applyBorder="1" applyAlignment="1">
      <alignment vertical="center"/>
    </xf>
    <xf numFmtId="178" fontId="30" fillId="0" borderId="2" xfId="2" applyNumberFormat="1" applyFont="1" applyFill="1" applyBorder="1" applyAlignment="1">
      <alignment horizontal="right" vertical="center"/>
    </xf>
    <xf numFmtId="0" fontId="6" fillId="0" borderId="0" xfId="1" applyFont="1" applyBorder="1" applyAlignment="1" applyProtection="1">
      <alignment vertical="center"/>
    </xf>
    <xf numFmtId="0" fontId="17" fillId="0" borderId="0" xfId="1" applyFont="1" applyBorder="1" applyAlignment="1" applyProtection="1">
      <alignment vertical="center" justifyLastLine="1"/>
    </xf>
    <xf numFmtId="0" fontId="9" fillId="0" borderId="2" xfId="1" applyFont="1" applyBorder="1" applyAlignment="1" applyProtection="1">
      <alignment vertical="center" wrapText="1"/>
    </xf>
    <xf numFmtId="0" fontId="6" fillId="0" borderId="2" xfId="1" applyFont="1" applyBorder="1" applyAlignment="1" applyProtection="1">
      <alignment vertical="center"/>
    </xf>
    <xf numFmtId="0" fontId="17" fillId="0" borderId="2" xfId="1" applyFont="1" applyBorder="1" applyAlignment="1" applyProtection="1">
      <alignment vertical="center" justifyLastLine="1"/>
    </xf>
    <xf numFmtId="0" fontId="9" fillId="0" borderId="2" xfId="1" applyFont="1" applyBorder="1" applyAlignment="1" applyProtection="1">
      <alignment horizontal="right" justifyLastLine="1"/>
    </xf>
    <xf numFmtId="177" fontId="29" fillId="0" borderId="2" xfId="2" applyNumberFormat="1" applyFont="1" applyFill="1" applyBorder="1" applyAlignment="1" applyProtection="1">
      <alignment horizontal="right" vertical="center"/>
      <protection locked="0"/>
    </xf>
    <xf numFmtId="177" fontId="30" fillId="0" borderId="2" xfId="1" applyNumberFormat="1" applyFont="1" applyBorder="1" applyAlignment="1" applyProtection="1">
      <alignment vertical="center"/>
    </xf>
    <xf numFmtId="177" fontId="29" fillId="0" borderId="2" xfId="1" applyNumberFormat="1" applyFont="1" applyBorder="1" applyAlignment="1" applyProtection="1">
      <alignment vertical="center"/>
    </xf>
    <xf numFmtId="0" fontId="16" fillId="0" borderId="0" xfId="1" applyFont="1" applyAlignment="1">
      <alignment vertical="center"/>
    </xf>
    <xf numFmtId="178" fontId="17" fillId="0" borderId="0" xfId="2" applyNumberFormat="1" applyFont="1" applyFill="1" applyBorder="1" applyAlignment="1">
      <alignment vertical="top"/>
    </xf>
    <xf numFmtId="178" fontId="6" fillId="0" borderId="0" xfId="2" applyNumberFormat="1" applyFont="1" applyFill="1" applyBorder="1" applyAlignment="1">
      <alignment horizontal="center"/>
    </xf>
    <xf numFmtId="178" fontId="20" fillId="0" borderId="0" xfId="2" applyNumberFormat="1" applyFont="1" applyFill="1" applyBorder="1" applyAlignment="1">
      <alignment horizontal="centerContinuous"/>
    </xf>
    <xf numFmtId="178" fontId="8" fillId="0" borderId="0" xfId="2" applyNumberFormat="1" applyFont="1" applyFill="1" applyBorder="1" applyAlignment="1">
      <alignment horizontal="center"/>
    </xf>
    <xf numFmtId="178" fontId="28" fillId="0" borderId="1" xfId="2" applyNumberFormat="1" applyFont="1" applyFill="1" applyBorder="1" applyAlignment="1">
      <alignment horizontal="right"/>
    </xf>
    <xf numFmtId="178" fontId="28" fillId="0" borderId="0" xfId="2" applyNumberFormat="1" applyFont="1" applyFill="1" applyBorder="1" applyAlignment="1">
      <alignment horizontal="right"/>
    </xf>
    <xf numFmtId="178" fontId="28" fillId="0" borderId="1" xfId="2" applyNumberFormat="1" applyFont="1" applyFill="1" applyBorder="1" applyAlignment="1">
      <alignment horizontal="right" wrapText="1"/>
    </xf>
    <xf numFmtId="0" fontId="0" fillId="0" borderId="0" xfId="0" applyBorder="1"/>
    <xf numFmtId="0" fontId="33" fillId="0" borderId="0" xfId="0" applyFont="1" applyBorder="1" applyAlignment="1">
      <alignment vertical="center"/>
    </xf>
    <xf numFmtId="178" fontId="34" fillId="0" borderId="2" xfId="2" applyNumberFormat="1" applyFont="1" applyFill="1" applyBorder="1" applyAlignment="1">
      <alignment vertical="center"/>
    </xf>
    <xf numFmtId="178" fontId="34" fillId="0" borderId="0" xfId="2" applyNumberFormat="1" applyFont="1" applyFill="1" applyBorder="1" applyAlignment="1">
      <alignment vertical="center"/>
    </xf>
    <xf numFmtId="179" fontId="34" fillId="0" borderId="2" xfId="2" applyNumberFormat="1" applyFont="1" applyFill="1" applyBorder="1" applyAlignment="1">
      <alignment vertical="center"/>
    </xf>
    <xf numFmtId="178" fontId="34" fillId="0" borderId="2" xfId="2" applyNumberFormat="1" applyFont="1" applyFill="1" applyBorder="1" applyAlignment="1">
      <alignment horizontal="right" vertical="center"/>
    </xf>
    <xf numFmtId="178" fontId="34" fillId="0" borderId="0" xfId="2" applyNumberFormat="1" applyFont="1" applyFill="1" applyBorder="1" applyAlignment="1">
      <alignment horizontal="right" vertical="center"/>
    </xf>
    <xf numFmtId="178" fontId="17" fillId="0" borderId="0" xfId="2" applyNumberFormat="1" applyFont="1" applyFill="1" applyBorder="1" applyAlignment="1">
      <alignment vertical="center"/>
    </xf>
    <xf numFmtId="0" fontId="0" fillId="0" borderId="0" xfId="0" applyBorder="1" applyAlignment="1">
      <alignment vertical="center"/>
    </xf>
    <xf numFmtId="0" fontId="24" fillId="0" borderId="0" xfId="0" applyFont="1" applyBorder="1" applyAlignment="1">
      <alignment horizontal="center"/>
    </xf>
    <xf numFmtId="0" fontId="35" fillId="0" borderId="0" xfId="0" applyFont="1" applyBorder="1" applyAlignment="1">
      <alignment vertical="center"/>
    </xf>
    <xf numFmtId="0" fontId="36" fillId="0" borderId="2" xfId="0" applyFont="1" applyBorder="1" applyAlignment="1">
      <alignment horizontal="right" vertical="center"/>
    </xf>
    <xf numFmtId="180" fontId="35" fillId="0" borderId="1" xfId="0" applyNumberFormat="1" applyFont="1" applyBorder="1" applyAlignment="1">
      <alignment vertical="center"/>
    </xf>
    <xf numFmtId="180" fontId="35" fillId="0" borderId="2" xfId="0" applyNumberFormat="1" applyFont="1" applyBorder="1" applyAlignment="1">
      <alignment vertical="center"/>
    </xf>
    <xf numFmtId="3" fontId="35" fillId="0" borderId="1" xfId="0" applyNumberFormat="1" applyFont="1" applyBorder="1" applyAlignment="1">
      <alignment vertical="center"/>
    </xf>
    <xf numFmtId="0" fontId="22" fillId="0" borderId="0" xfId="0" applyFont="1" applyBorder="1"/>
    <xf numFmtId="0" fontId="22" fillId="0" borderId="2" xfId="0" applyFont="1" applyBorder="1" applyAlignment="1">
      <alignment horizontal="right"/>
    </xf>
    <xf numFmtId="0" fontId="23" fillId="0" borderId="0" xfId="0" applyFont="1" applyBorder="1"/>
    <xf numFmtId="0" fontId="23" fillId="0" borderId="2" xfId="0" applyFont="1" applyBorder="1" applyAlignment="1">
      <alignment horizontal="right"/>
    </xf>
    <xf numFmtId="0" fontId="37" fillId="0" borderId="0" xfId="1" applyFont="1" applyFill="1" applyBorder="1" applyAlignment="1" applyProtection="1">
      <alignment wrapText="1"/>
    </xf>
    <xf numFmtId="0" fontId="9" fillId="0" borderId="0" xfId="1" applyFont="1" applyProtection="1"/>
    <xf numFmtId="0" fontId="1" fillId="0" borderId="0" xfId="6">
      <alignment vertical="center"/>
    </xf>
    <xf numFmtId="0" fontId="38" fillId="0" borderId="0" xfId="6" applyFont="1" applyAlignment="1"/>
    <xf numFmtId="0" fontId="1" fillId="0" borderId="0" xfId="6" applyAlignment="1"/>
    <xf numFmtId="0" fontId="38" fillId="0" borderId="0" xfId="6" applyFont="1" applyBorder="1" applyAlignment="1">
      <alignment horizontal="center"/>
    </xf>
    <xf numFmtId="0" fontId="38" fillId="0" borderId="0" xfId="6" applyFont="1" applyBorder="1" applyAlignment="1">
      <alignment horizontal="center" wrapText="1"/>
    </xf>
    <xf numFmtId="0" fontId="40" fillId="0" borderId="0" xfId="6" applyFont="1" applyAlignment="1"/>
    <xf numFmtId="0" fontId="42" fillId="0" borderId="0" xfId="6" applyFont="1" applyBorder="1" applyAlignment="1"/>
    <xf numFmtId="0" fontId="42" fillId="0" borderId="0" xfId="6" applyFont="1" applyBorder="1" applyAlignment="1">
      <alignment horizontal="center"/>
    </xf>
    <xf numFmtId="0" fontId="38" fillId="0" borderId="8" xfId="6" applyFont="1" applyBorder="1" applyAlignment="1">
      <alignment wrapText="1"/>
    </xf>
    <xf numFmtId="0" fontId="42" fillId="0" borderId="0" xfId="6" applyFont="1" applyBorder="1" applyAlignment="1">
      <alignment horizontal="center" wrapText="1"/>
    </xf>
    <xf numFmtId="0" fontId="9" fillId="0" borderId="0" xfId="1" applyFont="1" applyAlignment="1" applyProtection="1"/>
    <xf numFmtId="0" fontId="42" fillId="0" borderId="8" xfId="6" applyFont="1" applyBorder="1" applyAlignment="1">
      <alignment horizontal="center"/>
    </xf>
    <xf numFmtId="0" fontId="44" fillId="0" borderId="8" xfId="6" applyFont="1" applyBorder="1" applyAlignment="1">
      <alignment horizontal="center" wrapText="1"/>
    </xf>
    <xf numFmtId="0" fontId="45" fillId="0" borderId="0" xfId="6" applyFont="1" applyAlignment="1">
      <alignment horizontal="right"/>
    </xf>
    <xf numFmtId="0" fontId="46" fillId="0" borderId="1" xfId="6" applyFont="1" applyBorder="1" applyAlignment="1">
      <alignment horizontal="right"/>
    </xf>
    <xf numFmtId="0" fontId="43" fillId="0" borderId="0" xfId="6" applyFont="1" applyBorder="1" applyAlignment="1">
      <alignment horizontal="right"/>
    </xf>
    <xf numFmtId="0" fontId="43" fillId="0" borderId="1" xfId="6" applyFont="1" applyBorder="1" applyAlignment="1">
      <alignment horizontal="right"/>
    </xf>
    <xf numFmtId="0" fontId="43" fillId="0" borderId="1" xfId="6" applyFont="1" applyBorder="1" applyAlignment="1">
      <alignment horizontal="right" wrapText="1"/>
    </xf>
    <xf numFmtId="0" fontId="42" fillId="0" borderId="1" xfId="6" applyFont="1" applyBorder="1" applyAlignment="1">
      <alignment wrapText="1"/>
    </xf>
    <xf numFmtId="0" fontId="43" fillId="0" borderId="0" xfId="6" applyFont="1" applyBorder="1" applyAlignment="1">
      <alignment horizontal="right" wrapText="1"/>
    </xf>
    <xf numFmtId="0" fontId="38" fillId="0" borderId="1" xfId="6" applyFont="1" applyBorder="1" applyAlignment="1">
      <alignment wrapText="1"/>
    </xf>
    <xf numFmtId="0" fontId="39" fillId="0" borderId="1" xfId="6" applyFont="1" applyBorder="1" applyAlignment="1"/>
    <xf numFmtId="178" fontId="17" fillId="0" borderId="2" xfId="2" applyNumberFormat="1" applyFont="1" applyFill="1" applyBorder="1" applyAlignment="1">
      <alignment horizontal="center" vertical="center"/>
    </xf>
    <xf numFmtId="180" fontId="25" fillId="0" borderId="2" xfId="6" applyNumberFormat="1" applyFont="1" applyBorder="1" applyAlignment="1">
      <alignment vertical="center"/>
    </xf>
    <xf numFmtId="178" fontId="17" fillId="0" borderId="0" xfId="2" applyNumberFormat="1" applyFont="1" applyFill="1" applyBorder="1" applyAlignment="1">
      <alignment horizontal="center" vertical="center"/>
    </xf>
    <xf numFmtId="0" fontId="2" fillId="0" borderId="0" xfId="1" applyAlignment="1" applyProtection="1">
      <alignment vertical="center"/>
    </xf>
    <xf numFmtId="178" fontId="17" fillId="0" borderId="0" xfId="2" applyNumberFormat="1" applyFont="1" applyFill="1" applyBorder="1" applyAlignment="1">
      <alignment horizontal="center" vertical="top"/>
    </xf>
    <xf numFmtId="3" fontId="19" fillId="0" borderId="2" xfId="1" applyNumberFormat="1" applyFont="1" applyBorder="1" applyAlignment="1" applyProtection="1">
      <alignment vertical="center"/>
    </xf>
    <xf numFmtId="0" fontId="19" fillId="0" borderId="0" xfId="1" applyFont="1" applyBorder="1" applyAlignment="1" applyProtection="1">
      <alignment vertical="center"/>
    </xf>
    <xf numFmtId="3" fontId="19" fillId="0" borderId="0" xfId="1" applyNumberFormat="1" applyFont="1" applyBorder="1" applyAlignment="1" applyProtection="1">
      <alignment vertical="center"/>
    </xf>
    <xf numFmtId="0" fontId="2" fillId="0" borderId="0" xfId="1" applyAlignment="1" applyProtection="1">
      <alignment horizontal="right"/>
    </xf>
    <xf numFmtId="180" fontId="25" fillId="0" borderId="0" xfId="6" applyNumberFormat="1" applyFont="1" applyBorder="1" applyAlignment="1">
      <alignment vertical="center"/>
    </xf>
    <xf numFmtId="178" fontId="9" fillId="0" borderId="0" xfId="2" applyNumberFormat="1" applyFont="1" applyFill="1" applyBorder="1" applyAlignment="1"/>
    <xf numFmtId="178" fontId="9" fillId="0" borderId="0" xfId="2" applyNumberFormat="1" applyFont="1" applyFill="1" applyBorder="1" applyAlignment="1">
      <alignment vertical="center"/>
    </xf>
    <xf numFmtId="178" fontId="17" fillId="0" borderId="0" xfId="2" applyNumberFormat="1" applyFont="1" applyFill="1" applyBorder="1" applyAlignment="1">
      <alignment horizontal="center"/>
    </xf>
    <xf numFmtId="178" fontId="17" fillId="0" borderId="1" xfId="2" applyNumberFormat="1" applyFont="1" applyFill="1" applyBorder="1" applyAlignment="1">
      <alignment horizontal="center"/>
    </xf>
    <xf numFmtId="178" fontId="20" fillId="0" borderId="0" xfId="2" applyNumberFormat="1" applyFont="1" applyFill="1" applyBorder="1" applyAlignment="1">
      <alignment horizontal="center"/>
    </xf>
    <xf numFmtId="0" fontId="24" fillId="0" borderId="0" xfId="0" applyFont="1"/>
    <xf numFmtId="178" fontId="6" fillId="0" borderId="0" xfId="2" applyNumberFormat="1" applyFont="1" applyFill="1" applyBorder="1" applyAlignment="1"/>
    <xf numFmtId="0" fontId="0" fillId="0" borderId="0" xfId="0" applyAlignment="1"/>
    <xf numFmtId="0" fontId="17" fillId="0" borderId="8" xfId="1" applyFont="1" applyBorder="1" applyAlignment="1" applyProtection="1">
      <alignment vertical="center"/>
    </xf>
    <xf numFmtId="0" fontId="17" fillId="0" borderId="9" xfId="1" applyFont="1" applyBorder="1" applyAlignment="1" applyProtection="1">
      <alignment vertical="center"/>
    </xf>
    <xf numFmtId="0" fontId="17" fillId="0" borderId="0" xfId="1" applyFont="1" applyAlignment="1" applyProtection="1">
      <alignment horizontal="right"/>
    </xf>
    <xf numFmtId="0" fontId="17" fillId="0" borderId="1" xfId="1" applyFont="1" applyBorder="1" applyAlignment="1" applyProtection="1">
      <alignment horizontal="right"/>
    </xf>
    <xf numFmtId="3" fontId="19" fillId="0" borderId="1" xfId="1" applyNumberFormat="1" applyFont="1" applyBorder="1" applyAlignment="1" applyProtection="1">
      <alignment vertical="center"/>
    </xf>
    <xf numFmtId="3" fontId="29" fillId="0" borderId="0" xfId="1" applyNumberFormat="1" applyFont="1" applyProtection="1"/>
    <xf numFmtId="3" fontId="19" fillId="0" borderId="8" xfId="1" applyNumberFormat="1" applyFont="1" applyBorder="1" applyAlignment="1" applyProtection="1">
      <alignment vertical="center"/>
    </xf>
    <xf numFmtId="3" fontId="19" fillId="0" borderId="9" xfId="1" applyNumberFormat="1" applyFont="1" applyBorder="1" applyAlignment="1" applyProtection="1">
      <alignment vertical="center"/>
    </xf>
    <xf numFmtId="0" fontId="24" fillId="0" borderId="0" xfId="0" applyFont="1" applyAlignment="1">
      <alignment horizontal="center" vertical="center" wrapText="1"/>
    </xf>
    <xf numFmtId="0" fontId="6" fillId="0" borderId="2" xfId="1" applyFont="1" applyBorder="1" applyAlignment="1" applyProtection="1">
      <alignment vertical="center" wrapText="1"/>
    </xf>
    <xf numFmtId="178" fontId="28" fillId="0" borderId="0" xfId="2" applyNumberFormat="1" applyFont="1" applyFill="1" applyBorder="1" applyAlignment="1">
      <alignment wrapText="1"/>
    </xf>
    <xf numFmtId="178" fontId="9" fillId="0" borderId="0" xfId="2" applyNumberFormat="1" applyFont="1" applyFill="1" applyBorder="1" applyAlignment="1">
      <alignment horizontal="centerContinuous"/>
    </xf>
    <xf numFmtId="178" fontId="9" fillId="0" borderId="0" xfId="2" applyNumberFormat="1" applyFont="1" applyFill="1" applyBorder="1" applyAlignment="1">
      <alignment horizontal="center"/>
    </xf>
    <xf numFmtId="178" fontId="17" fillId="0" borderId="0" xfId="2" applyNumberFormat="1" applyFont="1" applyFill="1" applyAlignment="1">
      <alignment vertical="center"/>
    </xf>
    <xf numFmtId="178" fontId="20" fillId="0" borderId="2" xfId="2" applyNumberFormat="1" applyFont="1" applyFill="1" applyBorder="1" applyAlignment="1">
      <alignment horizontal="center" vertical="center"/>
    </xf>
    <xf numFmtId="178" fontId="20" fillId="0" borderId="2" xfId="2" applyNumberFormat="1" applyFont="1" applyFill="1" applyBorder="1" applyAlignment="1">
      <alignment horizontal="center" vertical="center" wrapText="1"/>
    </xf>
    <xf numFmtId="178" fontId="20" fillId="0" borderId="8" xfId="2" applyNumberFormat="1" applyFont="1" applyFill="1" applyBorder="1" applyAlignment="1">
      <alignment wrapText="1"/>
    </xf>
    <xf numFmtId="178" fontId="17" fillId="0" borderId="0" xfId="2" applyNumberFormat="1" applyFont="1" applyFill="1" applyBorder="1" applyAlignment="1">
      <alignment horizontal="center"/>
    </xf>
    <xf numFmtId="0" fontId="17" fillId="0" borderId="0" xfId="1" applyFont="1" applyBorder="1" applyAlignment="1" applyProtection="1">
      <alignment horizontal="center" wrapText="1"/>
    </xf>
    <xf numFmtId="0" fontId="17" fillId="0" borderId="0" xfId="1" applyFont="1" applyBorder="1" applyAlignment="1" applyProtection="1">
      <alignment horizontal="center"/>
    </xf>
    <xf numFmtId="178" fontId="17" fillId="0" borderId="1" xfId="2" applyNumberFormat="1" applyFont="1" applyFill="1" applyBorder="1" applyAlignment="1">
      <alignment horizontal="center" wrapText="1"/>
    </xf>
    <xf numFmtId="178" fontId="20" fillId="0" borderId="0" xfId="2" applyNumberFormat="1" applyFont="1" applyFill="1" applyBorder="1" applyAlignment="1">
      <alignment horizontal="center"/>
    </xf>
    <xf numFmtId="38" fontId="19" fillId="0" borderId="5" xfId="2" applyFont="1" applyFill="1" applyBorder="1" applyAlignment="1">
      <alignment vertical="center"/>
    </xf>
    <xf numFmtId="38" fontId="19" fillId="0" borderId="6" xfId="2" applyFont="1" applyFill="1" applyBorder="1" applyAlignment="1">
      <alignment vertical="center"/>
    </xf>
    <xf numFmtId="37" fontId="18" fillId="0" borderId="2" xfId="5" applyNumberFormat="1" applyFont="1" applyFill="1" applyBorder="1" applyAlignment="1" applyProtection="1">
      <alignment vertical="center"/>
    </xf>
    <xf numFmtId="37" fontId="19" fillId="0" borderId="5" xfId="5" applyNumberFormat="1" applyFont="1" applyFill="1" applyBorder="1" applyAlignment="1" applyProtection="1">
      <alignment vertical="center"/>
    </xf>
    <xf numFmtId="37" fontId="19" fillId="0" borderId="0" xfId="5" applyNumberFormat="1" applyFont="1" applyFill="1" applyBorder="1" applyAlignment="1" applyProtection="1">
      <alignment vertical="center"/>
    </xf>
    <xf numFmtId="40" fontId="19" fillId="0" borderId="5" xfId="2" applyNumberFormat="1" applyFont="1" applyFill="1" applyBorder="1" applyAlignment="1">
      <alignment vertical="center"/>
    </xf>
    <xf numFmtId="40" fontId="19" fillId="0" borderId="0" xfId="2" applyNumberFormat="1" applyFont="1" applyFill="1" applyBorder="1" applyAlignment="1">
      <alignment vertical="center"/>
    </xf>
    <xf numFmtId="38" fontId="19" fillId="0" borderId="0" xfId="2" applyFont="1" applyFill="1" applyBorder="1" applyAlignment="1">
      <alignment vertical="center"/>
    </xf>
    <xf numFmtId="37" fontId="19" fillId="0" borderId="6" xfId="5" applyNumberFormat="1" applyFont="1" applyFill="1" applyBorder="1" applyAlignment="1" applyProtection="1">
      <alignment vertical="center"/>
    </xf>
    <xf numFmtId="40" fontId="19" fillId="0" borderId="6" xfId="2" applyNumberFormat="1" applyFont="1" applyFill="1" applyBorder="1" applyAlignment="1">
      <alignment vertical="center"/>
    </xf>
    <xf numFmtId="37" fontId="18" fillId="0" borderId="3" xfId="5" applyNumberFormat="1" applyFont="1" applyFill="1" applyBorder="1" applyAlignment="1" applyProtection="1">
      <alignment vertical="center"/>
    </xf>
    <xf numFmtId="37" fontId="18" fillId="0" borderId="0" xfId="5" applyNumberFormat="1" applyFont="1" applyFill="1" applyBorder="1" applyAlignment="1" applyProtection="1">
      <alignment vertical="center"/>
    </xf>
    <xf numFmtId="40" fontId="18" fillId="0" borderId="3" xfId="2" applyNumberFormat="1" applyFont="1" applyFill="1" applyBorder="1" applyAlignment="1">
      <alignment vertical="center"/>
    </xf>
    <xf numFmtId="40" fontId="18" fillId="0" borderId="0" xfId="2" applyNumberFormat="1" applyFont="1" applyFill="1" applyBorder="1" applyAlignment="1">
      <alignment vertical="center"/>
    </xf>
    <xf numFmtId="40" fontId="18" fillId="0" borderId="2" xfId="2" applyNumberFormat="1" applyFont="1" applyFill="1" applyBorder="1" applyAlignment="1">
      <alignment vertical="center"/>
    </xf>
    <xf numFmtId="38" fontId="2" fillId="0" borderId="0" xfId="2" applyFont="1" applyFill="1" applyAlignment="1">
      <alignment vertical="center"/>
    </xf>
    <xf numFmtId="40" fontId="2" fillId="0" borderId="0" xfId="2" applyNumberFormat="1" applyFont="1" applyFill="1" applyAlignment="1">
      <alignment vertical="center"/>
    </xf>
    <xf numFmtId="179" fontId="34" fillId="0" borderId="0" xfId="2" applyNumberFormat="1" applyFont="1" applyFill="1" applyBorder="1" applyAlignment="1">
      <alignment vertical="center"/>
    </xf>
    <xf numFmtId="178" fontId="20" fillId="0" borderId="0" xfId="2" applyNumberFormat="1" applyFont="1" applyFill="1" applyBorder="1" applyAlignment="1">
      <alignment horizontal="center"/>
    </xf>
    <xf numFmtId="178" fontId="20" fillId="0" borderId="0" xfId="2" applyNumberFormat="1" applyFont="1" applyFill="1" applyBorder="1" applyAlignment="1">
      <alignment horizontal="center" wrapText="1"/>
    </xf>
    <xf numFmtId="0" fontId="47" fillId="0" borderId="2" xfId="0" applyFont="1" applyBorder="1" applyAlignment="1">
      <alignment vertical="center"/>
    </xf>
    <xf numFmtId="0" fontId="9" fillId="0" borderId="0" xfId="1" applyFont="1" applyBorder="1" applyProtection="1"/>
    <xf numFmtId="178" fontId="20" fillId="0" borderId="0" xfId="2" applyNumberFormat="1" applyFont="1" applyFill="1" applyBorder="1" applyAlignment="1">
      <alignment horizontal="center" wrapText="1"/>
    </xf>
    <xf numFmtId="179" fontId="9" fillId="0" borderId="2" xfId="2" applyNumberFormat="1" applyFont="1" applyFill="1" applyBorder="1" applyAlignment="1">
      <alignment horizontal="right" vertical="center"/>
    </xf>
    <xf numFmtId="38" fontId="17" fillId="0" borderId="4" xfId="2" applyFont="1" applyBorder="1" applyAlignment="1">
      <alignment vertical="center"/>
    </xf>
    <xf numFmtId="37" fontId="18" fillId="0" borderId="4" xfId="5" applyNumberFormat="1" applyFont="1" applyFill="1" applyBorder="1" applyAlignment="1" applyProtection="1">
      <alignment vertical="center"/>
    </xf>
    <xf numFmtId="38" fontId="6" fillId="0" borderId="5" xfId="2" applyFont="1" applyBorder="1" applyAlignment="1">
      <alignment horizontal="left" vertical="center"/>
    </xf>
    <xf numFmtId="38" fontId="2" fillId="0" borderId="5" xfId="2" applyFont="1" applyBorder="1" applyAlignment="1">
      <alignment vertical="center"/>
    </xf>
    <xf numFmtId="37" fontId="18" fillId="0" borderId="0" xfId="5" applyNumberFormat="1" applyFont="1" applyFill="1" applyBorder="1" applyAlignment="1" applyProtection="1">
      <alignment horizontal="center" vertical="center"/>
    </xf>
    <xf numFmtId="40" fontId="18" fillId="0" borderId="4" xfId="2" applyNumberFormat="1" applyFont="1" applyFill="1" applyBorder="1" applyAlignment="1">
      <alignment vertical="center"/>
    </xf>
    <xf numFmtId="178" fontId="17" fillId="0" borderId="0" xfId="2" applyNumberFormat="1" applyFont="1" applyFill="1" applyBorder="1" applyAlignment="1">
      <alignment horizontal="center"/>
    </xf>
    <xf numFmtId="178" fontId="17" fillId="0" borderId="1" xfId="2" applyNumberFormat="1" applyFont="1" applyFill="1" applyBorder="1" applyAlignment="1">
      <alignment horizontal="center"/>
    </xf>
    <xf numFmtId="178" fontId="17" fillId="0" borderId="0" xfId="2" applyNumberFormat="1" applyFont="1" applyFill="1" applyBorder="1" applyAlignment="1">
      <alignment horizontal="center" wrapText="1"/>
    </xf>
    <xf numFmtId="178" fontId="20" fillId="0" borderId="0" xfId="2" applyNumberFormat="1" applyFont="1" applyFill="1" applyBorder="1" applyAlignment="1">
      <alignment horizontal="center"/>
    </xf>
    <xf numFmtId="37" fontId="18" fillId="0" borderId="4" xfId="5" applyNumberFormat="1" applyFont="1" applyFill="1" applyBorder="1" applyAlignment="1" applyProtection="1">
      <alignment horizontal="center" vertical="center"/>
    </xf>
    <xf numFmtId="178" fontId="19" fillId="0" borderId="0" xfId="2" applyNumberFormat="1" applyFont="1" applyFill="1" applyBorder="1" applyAlignment="1">
      <alignment horizontal="center" vertical="center"/>
    </xf>
    <xf numFmtId="38" fontId="27" fillId="0" borderId="0" xfId="2" applyFont="1" applyBorder="1" applyAlignment="1">
      <alignment vertical="center"/>
    </xf>
    <xf numFmtId="38" fontId="36" fillId="0" borderId="0" xfId="2" applyFont="1" applyAlignment="1">
      <alignment vertical="center"/>
    </xf>
    <xf numFmtId="38" fontId="36" fillId="0" borderId="0" xfId="2" applyFont="1" applyBorder="1" applyAlignment="1">
      <alignment vertical="center"/>
    </xf>
    <xf numFmtId="40" fontId="36" fillId="0" borderId="0" xfId="2" applyNumberFormat="1" applyFont="1" applyAlignment="1">
      <alignment vertical="center"/>
    </xf>
    <xf numFmtId="181" fontId="18" fillId="0" borderId="3" xfId="5" applyNumberFormat="1" applyFont="1" applyFill="1" applyBorder="1" applyAlignment="1" applyProtection="1">
      <alignment vertical="center"/>
    </xf>
    <xf numFmtId="181" fontId="19" fillId="0" borderId="5" xfId="5" applyNumberFormat="1" applyFont="1" applyFill="1" applyBorder="1" applyAlignment="1" applyProtection="1">
      <alignment vertical="center"/>
    </xf>
    <xf numFmtId="181" fontId="19" fillId="0" borderId="5" xfId="2" applyNumberFormat="1" applyFont="1" applyFill="1" applyBorder="1" applyAlignment="1">
      <alignment vertical="center"/>
    </xf>
    <xf numFmtId="178" fontId="17" fillId="0" borderId="1" xfId="2" applyNumberFormat="1" applyFont="1" applyFill="1" applyBorder="1" applyAlignment="1">
      <alignment horizontal="center"/>
    </xf>
    <xf numFmtId="38" fontId="27" fillId="0" borderId="0" xfId="2" applyFont="1" applyAlignment="1">
      <alignment vertical="center"/>
    </xf>
    <xf numFmtId="178" fontId="19" fillId="0" borderId="2" xfId="2" applyNumberFormat="1" applyFont="1" applyFill="1" applyBorder="1" applyAlignment="1">
      <alignment horizontal="right" vertical="center"/>
    </xf>
    <xf numFmtId="38" fontId="20" fillId="0" borderId="1" xfId="2" applyFont="1" applyBorder="1" applyAlignment="1">
      <alignment horizontal="center" shrinkToFit="1"/>
    </xf>
    <xf numFmtId="40" fontId="20" fillId="0" borderId="1" xfId="2" applyNumberFormat="1" applyFont="1" applyBorder="1" applyAlignment="1">
      <alignment horizontal="center" wrapText="1"/>
    </xf>
    <xf numFmtId="40" fontId="20" fillId="0" borderId="2" xfId="2" applyNumberFormat="1" applyFont="1" applyBorder="1" applyAlignment="1">
      <alignment horizontal="center"/>
    </xf>
    <xf numFmtId="38" fontId="20" fillId="0" borderId="1" xfId="2" applyFont="1" applyBorder="1" applyAlignment="1">
      <alignment horizontal="center"/>
    </xf>
    <xf numFmtId="0" fontId="17" fillId="0" borderId="0" xfId="1" applyFont="1" applyBorder="1" applyAlignment="1" applyProtection="1">
      <alignment horizontal="center" wrapText="1"/>
    </xf>
    <xf numFmtId="0" fontId="17" fillId="0" borderId="0" xfId="1" applyFont="1" applyBorder="1" applyAlignment="1" applyProtection="1">
      <alignment horizontal="center"/>
    </xf>
    <xf numFmtId="0" fontId="17" fillId="0" borderId="1" xfId="1" applyFont="1" applyBorder="1" applyAlignment="1" applyProtection="1">
      <alignment horizontal="center"/>
    </xf>
    <xf numFmtId="178" fontId="17" fillId="0" borderId="0" xfId="2" applyNumberFormat="1" applyFont="1" applyFill="1" applyBorder="1" applyAlignment="1">
      <alignment horizontal="center"/>
    </xf>
    <xf numFmtId="178" fontId="17" fillId="0" borderId="1" xfId="2" applyNumberFormat="1" applyFont="1" applyFill="1" applyBorder="1" applyAlignment="1">
      <alignment horizontal="center"/>
    </xf>
    <xf numFmtId="178" fontId="17" fillId="0" borderId="0" xfId="2" applyNumberFormat="1" applyFont="1" applyFill="1" applyBorder="1" applyAlignment="1">
      <alignment horizontal="center" wrapText="1"/>
    </xf>
    <xf numFmtId="178" fontId="28" fillId="0" borderId="0" xfId="2" applyNumberFormat="1" applyFont="1" applyFill="1" applyBorder="1" applyAlignment="1">
      <alignment horizontal="center" wrapText="1"/>
    </xf>
    <xf numFmtId="0" fontId="17" fillId="0" borderId="1" xfId="1" applyFont="1" applyBorder="1" applyAlignment="1" applyProtection="1">
      <alignment horizontal="center" wrapText="1"/>
    </xf>
    <xf numFmtId="0" fontId="17" fillId="0" borderId="1" xfId="1" applyFont="1" applyBorder="1" applyAlignment="1" applyProtection="1">
      <alignment horizontal="center" justifyLastLine="1"/>
    </xf>
    <xf numFmtId="178" fontId="17" fillId="0" borderId="1" xfId="2" applyNumberFormat="1" applyFont="1" applyFill="1" applyBorder="1" applyAlignment="1">
      <alignment horizontal="center" wrapText="1"/>
    </xf>
    <xf numFmtId="178" fontId="20" fillId="0" borderId="8" xfId="2" applyNumberFormat="1" applyFont="1" applyFill="1" applyBorder="1" applyAlignment="1">
      <alignment horizontal="center" wrapText="1"/>
    </xf>
    <xf numFmtId="178" fontId="20" fillId="0" borderId="1" xfId="2" applyNumberFormat="1" applyFont="1" applyFill="1" applyBorder="1" applyAlignment="1">
      <alignment horizontal="center"/>
    </xf>
    <xf numFmtId="178" fontId="17" fillId="0" borderId="8" xfId="2" applyNumberFormat="1" applyFont="1" applyFill="1" applyBorder="1" applyAlignment="1">
      <alignment horizontal="center"/>
    </xf>
    <xf numFmtId="178" fontId="20" fillId="0" borderId="1" xfId="2" applyNumberFormat="1" applyFont="1" applyFill="1" applyBorder="1" applyAlignment="1">
      <alignment horizontal="center" wrapText="1"/>
    </xf>
    <xf numFmtId="178" fontId="28" fillId="0" borderId="8" xfId="2" applyNumberFormat="1" applyFont="1" applyFill="1" applyBorder="1" applyAlignment="1">
      <alignment horizontal="center" wrapText="1"/>
    </xf>
    <xf numFmtId="178" fontId="20" fillId="0" borderId="0" xfId="2" applyNumberFormat="1" applyFont="1" applyFill="1" applyBorder="1" applyAlignment="1">
      <alignment horizontal="center" wrapText="1"/>
    </xf>
    <xf numFmtId="178" fontId="20" fillId="0" borderId="0" xfId="2" applyNumberFormat="1" applyFont="1" applyFill="1" applyBorder="1" applyAlignment="1">
      <alignment horizontal="center"/>
    </xf>
    <xf numFmtId="0" fontId="24" fillId="0" borderId="1" xfId="0" applyFont="1" applyBorder="1" applyAlignment="1">
      <alignment horizontal="center"/>
    </xf>
    <xf numFmtId="0" fontId="42" fillId="0" borderId="8" xfId="6" applyFont="1" applyBorder="1" applyAlignment="1">
      <alignment horizontal="center"/>
    </xf>
    <xf numFmtId="0" fontId="42" fillId="0" borderId="0" xfId="6" applyFont="1" applyBorder="1" applyAlignment="1">
      <alignment horizontal="center" wrapText="1"/>
    </xf>
    <xf numFmtId="0" fontId="38" fillId="0" borderId="1" xfId="6" applyFont="1" applyBorder="1" applyAlignment="1">
      <alignment horizontal="center"/>
    </xf>
    <xf numFmtId="0" fontId="38" fillId="0" borderId="0" xfId="6" applyFont="1" applyBorder="1" applyAlignment="1">
      <alignment horizontal="center" wrapText="1"/>
    </xf>
    <xf numFmtId="0" fontId="39" fillId="0" borderId="0" xfId="6" applyFont="1" applyBorder="1" applyAlignment="1">
      <alignment horizontal="center"/>
    </xf>
    <xf numFmtId="0" fontId="41" fillId="0" borderId="0" xfId="6" applyFont="1" applyBorder="1" applyAlignment="1">
      <alignment horizontal="center" wrapText="1"/>
    </xf>
    <xf numFmtId="0" fontId="42" fillId="0" borderId="0" xfId="6" applyFont="1" applyBorder="1" applyAlignment="1">
      <alignment horizontal="center"/>
    </xf>
    <xf numFmtId="0" fontId="42" fillId="0" borderId="1" xfId="6" applyFont="1" applyBorder="1" applyAlignment="1">
      <alignment horizontal="center"/>
    </xf>
    <xf numFmtId="0" fontId="43" fillId="0" borderId="8" xfId="6" applyFont="1" applyBorder="1" applyAlignment="1">
      <alignment horizontal="center" wrapText="1"/>
    </xf>
    <xf numFmtId="0" fontId="43" fillId="0" borderId="0" xfId="6" applyFont="1" applyBorder="1" applyAlignment="1">
      <alignment horizontal="center" wrapText="1"/>
    </xf>
    <xf numFmtId="0" fontId="17" fillId="0" borderId="2" xfId="1" applyFont="1" applyBorder="1" applyAlignment="1" applyProtection="1">
      <alignment horizontal="center" vertical="center" wrapText="1"/>
    </xf>
  </cellXfs>
  <cellStyles count="8">
    <cellStyle name="パーセント 2" xfId="3"/>
    <cellStyle name="桁区切り 2" xfId="2"/>
    <cellStyle name="標準" xfId="0" builtinId="0"/>
    <cellStyle name="標準 2" xfId="1"/>
    <cellStyle name="標準 3" xfId="6"/>
    <cellStyle name="標準 4" xfId="7"/>
    <cellStyle name="標準_Sheet4" xfId="5"/>
    <cellStyle name="未定義"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8" Type="http://schemas.openxmlformats.org/officeDocument/2006/relationships/worksheet" Target="worksheets/sheet8.xml"/>
<Relationship Id="rId13"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tyles" Target="styles.xml"/>
<Relationship Id="rId5" Type="http://schemas.openxmlformats.org/officeDocument/2006/relationships/worksheet" Target="worksheets/sheet5.xml"/>
<Relationship Id="rId10" Type="http://schemas.openxmlformats.org/officeDocument/2006/relationships/theme" Target="theme/theme1.xml"/>
<Relationship Id="rId4" Type="http://schemas.openxmlformats.org/officeDocument/2006/relationships/worksheet" Target="worksheets/sheet4.xml"/>
<Relationship Id="rId9" Type="http://schemas.openxmlformats.org/officeDocument/2006/relationships/worksheet" Target="worksheets/sheet9.xml"/>
</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32</xdr:col>
      <xdr:colOff>114300</xdr:colOff>
      <xdr:row>2</xdr:row>
      <xdr:rowOff>76200</xdr:rowOff>
    </xdr:from>
    <xdr:to>
      <xdr:col>41</xdr:col>
      <xdr:colOff>704850</xdr:colOff>
      <xdr:row>17</xdr:row>
      <xdr:rowOff>19050</xdr:rowOff>
    </xdr:to>
    <xdr:sp macro="" textlink="">
      <xdr:nvSpPr>
        <xdr:cNvPr id="2" name="テキスト ボックス 1"/>
        <xdr:cNvSpPr txBox="1"/>
      </xdr:nvSpPr>
      <xdr:spPr>
        <a:xfrm>
          <a:off x="15497175" y="504825"/>
          <a:ext cx="5076825" cy="3381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0" bIns="36000" rtlCol="0" anchor="t"/>
        <a:lstStyle/>
        <a:p>
          <a:pPr marL="0" indent="0">
            <a:buFontTx/>
            <a:buNone/>
          </a:pPr>
          <a:r>
            <a:rPr kumimoji="1" lang="ja-JP" altLang="en-US" sz="1000"/>
            <a:t>注）</a:t>
          </a:r>
          <a:endParaRPr kumimoji="1" lang="en-US" altLang="ja-JP" sz="1000"/>
        </a:p>
        <a:p>
          <a:pPr marL="0" indent="0">
            <a:buFontTx/>
            <a:buNone/>
          </a:pPr>
          <a:r>
            <a:rPr kumimoji="1" lang="ja-JP" altLang="en-US" sz="1000"/>
            <a:t>１　この調は、当初調定から決算までの増減に関する調である。したがって、増減は全</a:t>
          </a:r>
          <a:endParaRPr kumimoji="1" lang="en-US" altLang="ja-JP" sz="1000"/>
        </a:p>
        <a:p>
          <a:pPr marL="0" indent="0">
            <a:buFontTx/>
            <a:buNone/>
          </a:pPr>
          <a:r>
            <a:rPr kumimoji="1" lang="en-US" altLang="ja-JP" sz="1000"/>
            <a:t>  </a:t>
          </a:r>
          <a:r>
            <a:rPr kumimoji="1" lang="ja-JP" altLang="en-US" sz="1000"/>
            <a:t>て累計を計上している。</a:t>
          </a:r>
          <a:endParaRPr kumimoji="1" lang="en-US" altLang="ja-JP" sz="1000"/>
        </a:p>
        <a:p>
          <a:pPr marL="0" indent="0">
            <a:buFontTx/>
            <a:buNone/>
          </a:pPr>
          <a:r>
            <a:rPr kumimoji="1" lang="ja-JP" altLang="en-US" sz="1000"/>
            <a:t>２　過年度調定は含まない。</a:t>
          </a:r>
          <a:endParaRPr kumimoji="1" lang="en-US" altLang="ja-JP" sz="1000"/>
        </a:p>
        <a:p>
          <a:pPr marL="0" indent="0">
            <a:buFontTx/>
            <a:buNone/>
          </a:pPr>
          <a:r>
            <a:rPr kumimoji="1" lang="ja-JP" altLang="en-US" sz="1000"/>
            <a:t>３　普通徴収で、所得税資料分のうち、「新たに調定した額」には７月１日以降所得税資</a:t>
          </a:r>
          <a:endParaRPr kumimoji="1" lang="en-US" altLang="ja-JP" sz="1000"/>
        </a:p>
        <a:p>
          <a:pPr marL="0" indent="0">
            <a:buFontTx/>
            <a:buNone/>
          </a:pPr>
          <a:r>
            <a:rPr kumimoji="1" lang="en-US" altLang="ja-JP" sz="1000"/>
            <a:t>  </a:t>
          </a:r>
          <a:r>
            <a:rPr kumimoji="1" lang="ja-JP" altLang="en-US" sz="1000"/>
            <a:t>料に基づいて新たに調定した額を</a:t>
          </a:r>
          <a:r>
            <a:rPr kumimoji="1" lang="en-US" altLang="ja-JP" sz="1000"/>
            <a:t>､｢</a:t>
          </a:r>
          <a:r>
            <a:rPr kumimoji="1" lang="ja-JP" altLang="en-US" sz="1000"/>
            <a:t>その他」には６月に調定したもの以降所得税の更</a:t>
          </a:r>
          <a:endParaRPr kumimoji="1" lang="en-US" altLang="ja-JP" sz="1000"/>
        </a:p>
        <a:p>
          <a:pPr marL="0" indent="0">
            <a:buFontTx/>
            <a:buNone/>
          </a:pPr>
          <a:r>
            <a:rPr kumimoji="1" lang="en-US" altLang="ja-JP" sz="1000"/>
            <a:t>  </a:t>
          </a:r>
          <a:r>
            <a:rPr kumimoji="1" lang="ja-JP" altLang="en-US" sz="1000"/>
            <a:t>正等により調定増となった額を、それぞれ計上している。</a:t>
          </a:r>
          <a:endParaRPr kumimoji="1" lang="en-US" altLang="ja-JP" sz="1000"/>
        </a:p>
        <a:p>
          <a:pPr marL="0" indent="0">
            <a:buFontTx/>
            <a:buNone/>
          </a:pPr>
          <a:r>
            <a:rPr kumimoji="1" lang="ja-JP" altLang="en-US" sz="1000"/>
            <a:t>４　「自主決定分」には、地方税法（昭和</a:t>
          </a:r>
          <a:r>
            <a:rPr kumimoji="1" lang="en-US" altLang="ja-JP" sz="1000"/>
            <a:t>25</a:t>
          </a:r>
          <a:r>
            <a:rPr kumimoji="1" lang="ja-JP" altLang="en-US" sz="1000"/>
            <a:t>年法律第</a:t>
          </a:r>
          <a:r>
            <a:rPr kumimoji="1" lang="en-US" altLang="ja-JP" sz="1000"/>
            <a:t>226</a:t>
          </a:r>
          <a:r>
            <a:rPr kumimoji="1" lang="ja-JP" altLang="en-US" sz="1000"/>
            <a:t>号。以下「法」という</a:t>
          </a:r>
          <a:r>
            <a:rPr kumimoji="1" lang="en-US" altLang="ja-JP" sz="1000"/>
            <a:t>｡</a:t>
          </a:r>
          <a:r>
            <a:rPr kumimoji="1" lang="ja-JP" altLang="en-US" sz="1000"/>
            <a:t>）第</a:t>
          </a:r>
          <a:r>
            <a:rPr kumimoji="1" lang="en-US" altLang="ja-JP" sz="1000"/>
            <a:t>315</a:t>
          </a:r>
          <a:r>
            <a:rPr kumimoji="1" lang="ja-JP" altLang="en-US" sz="1000"/>
            <a:t>条</a:t>
          </a:r>
          <a:endParaRPr kumimoji="1" lang="en-US" altLang="ja-JP" sz="1000"/>
        </a:p>
        <a:p>
          <a:pPr marL="0" indent="0">
            <a:buFontTx/>
            <a:buNone/>
          </a:pPr>
          <a:r>
            <a:rPr kumimoji="1" lang="en-US" altLang="ja-JP" sz="1000"/>
            <a:t>  </a:t>
          </a:r>
          <a:r>
            <a:rPr kumimoji="1" lang="ja-JP" altLang="en-US" sz="1000"/>
            <a:t>第１号ただし書及び第２号に基づいて調定した額を計上している。</a:t>
          </a:r>
          <a:endParaRPr kumimoji="1" lang="en-US" altLang="ja-JP" sz="1000"/>
        </a:p>
        <a:p>
          <a:pPr marL="0" indent="0">
            <a:buFontTx/>
            <a:buNone/>
          </a:pPr>
          <a:r>
            <a:rPr kumimoji="1" lang="ja-JP" altLang="en-US" sz="1000"/>
            <a:t>５　特別徴収の「当初調定分（全額）</a:t>
          </a:r>
          <a:r>
            <a:rPr kumimoji="1" lang="en-US" altLang="ja-JP" sz="1000"/>
            <a:t>｣</a:t>
          </a:r>
          <a:r>
            <a:rPr kumimoji="1" lang="ja-JP" altLang="en-US" sz="1000"/>
            <a:t>には、当該年度当初において調定した額で翌年</a:t>
          </a:r>
          <a:endParaRPr kumimoji="1" lang="en-US" altLang="ja-JP" sz="1000"/>
        </a:p>
        <a:p>
          <a:pPr marL="0" indent="0">
            <a:buFontTx/>
            <a:buNone/>
          </a:pPr>
          <a:r>
            <a:rPr kumimoji="1" lang="en-US" altLang="ja-JP" sz="1000"/>
            <a:t>  </a:t>
          </a:r>
          <a:r>
            <a:rPr kumimoji="1" lang="ja-JP" altLang="en-US" sz="1000"/>
            <a:t>度へ繰り越される額（４月、５月分）を含めた額（</a:t>
          </a:r>
          <a:r>
            <a:rPr kumimoji="1" lang="en-US" altLang="ja-JP" sz="1000"/>
            <a:t>12</a:t>
          </a:r>
          <a:r>
            <a:rPr kumimoji="1" lang="ja-JP" altLang="en-US" sz="1000"/>
            <a:t>か月分）を計上している。</a:t>
          </a:r>
          <a:endParaRPr kumimoji="1" lang="en-US" altLang="ja-JP" sz="1000"/>
        </a:p>
        <a:p>
          <a:pPr marL="0" indent="0">
            <a:buFontTx/>
            <a:buNone/>
          </a:pPr>
          <a:r>
            <a:rPr kumimoji="1" lang="ja-JP" altLang="en-US" sz="1000"/>
            <a:t>６　「退職による一括徴収に係る調定増分」には、法第</a:t>
          </a:r>
          <a:r>
            <a:rPr kumimoji="1" lang="en-US" altLang="ja-JP" sz="1000"/>
            <a:t>321</a:t>
          </a:r>
          <a:r>
            <a:rPr kumimoji="1" lang="ja-JP" altLang="en-US" sz="1000"/>
            <a:t>条の５第２項によって、翌年</a:t>
          </a:r>
          <a:endParaRPr kumimoji="1" lang="en-US" altLang="ja-JP" sz="1000"/>
        </a:p>
        <a:p>
          <a:pPr marL="0" indent="0">
            <a:buFontTx/>
            <a:buNone/>
          </a:pPr>
          <a:r>
            <a:rPr kumimoji="1" lang="en-US" altLang="ja-JP" sz="1000"/>
            <a:t>  </a:t>
          </a:r>
          <a:r>
            <a:rPr kumimoji="1" lang="ja-JP" altLang="en-US" sz="1000"/>
            <a:t>度へ繰り越す調定分を一括徴収により当該年度へ繰り入れた額を計上している。</a:t>
          </a:r>
          <a:endParaRPr kumimoji="1" lang="en-US" altLang="ja-JP" sz="1000"/>
        </a:p>
        <a:p>
          <a:pPr marL="0" indent="0">
            <a:buFontTx/>
            <a:buNone/>
          </a:pPr>
          <a:r>
            <a:rPr kumimoji="1" lang="ja-JP" altLang="en-US" sz="1000"/>
            <a:t>７　「減免額」には、法第</a:t>
          </a:r>
          <a:r>
            <a:rPr kumimoji="1" lang="en-US" altLang="ja-JP" sz="1000"/>
            <a:t>323</a:t>
          </a:r>
          <a:r>
            <a:rPr kumimoji="1" lang="ja-JP" altLang="en-US" sz="1000"/>
            <a:t>条による減免額を計上している。</a:t>
          </a:r>
          <a:endParaRPr kumimoji="1" lang="en-US" altLang="ja-JP" sz="1000"/>
        </a:p>
        <a:p>
          <a:pPr marL="0" indent="0">
            <a:buFontTx/>
            <a:buNone/>
          </a:pPr>
          <a:r>
            <a:rPr kumimoji="1" lang="ja-JP" altLang="en-US" sz="1000"/>
            <a:t>８　「当該年度分　（</a:t>
          </a:r>
          <a:r>
            <a:rPr kumimoji="1" lang="en-US" altLang="ja-JP" sz="1000"/>
            <a:t>a</a:t>
          </a:r>
          <a:r>
            <a:rPr kumimoji="1" lang="ja-JP" altLang="en-US" sz="1000"/>
            <a:t>）」には、翌年度仮徴収分の額を含まない。翌年度仮徴収分の額は</a:t>
          </a:r>
          <a:endParaRPr kumimoji="1" lang="en-US" altLang="ja-JP" sz="1000"/>
        </a:p>
        <a:p>
          <a:pPr marL="0" indent="0">
            <a:buFontTx/>
            <a:buNone/>
          </a:pPr>
          <a:r>
            <a:rPr kumimoji="1" lang="en-US" altLang="ja-JP" sz="1000"/>
            <a:t>   </a:t>
          </a:r>
          <a:r>
            <a:rPr kumimoji="1" lang="ja-JP" altLang="en-US" sz="1000"/>
            <a:t>「翌年度仮徴収分」の欄に計上している。</a:t>
          </a:r>
          <a:endParaRPr kumimoji="1" lang="en-US" altLang="ja-JP" sz="1000"/>
        </a:p>
        <a:p>
          <a:pPr marL="0" indent="0">
            <a:buFontTx/>
            <a:buNone/>
          </a:pPr>
          <a:r>
            <a:rPr kumimoji="1" lang="ja-JP" altLang="en-US" sz="1000"/>
            <a:t>９　「普通徴収への切替分」は、税額変更で普通徴収への切替えを行った分については、</a:t>
          </a:r>
          <a:endParaRPr kumimoji="1" lang="en-US" altLang="ja-JP" sz="1000"/>
        </a:p>
        <a:p>
          <a:pPr marL="0" indent="0">
            <a:buFontTx/>
            <a:buNone/>
          </a:pPr>
          <a:r>
            <a:rPr kumimoji="1" lang="en-US" altLang="ja-JP" sz="1000"/>
            <a:t>   </a:t>
          </a:r>
          <a:r>
            <a:rPr kumimoji="1" lang="ja-JP" altLang="en-US" sz="1000"/>
            <a:t>税額変更後の額を計上し、税額変更額は所定の欄に計上している。</a:t>
          </a:r>
          <a:endParaRPr kumimoji="1" lang="en-US" altLang="ja-JP" sz="10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238123</xdr:colOff>
      <xdr:row>9</xdr:row>
      <xdr:rowOff>66676</xdr:rowOff>
    </xdr:from>
    <xdr:to>
      <xdr:col>13</xdr:col>
      <xdr:colOff>781049</xdr:colOff>
      <xdr:row>19</xdr:row>
      <xdr:rowOff>144780</xdr:rowOff>
    </xdr:to>
    <xdr:sp macro="" textlink="">
      <xdr:nvSpPr>
        <xdr:cNvPr id="2" name="テキスト ボックス 1"/>
        <xdr:cNvSpPr txBox="1"/>
      </xdr:nvSpPr>
      <xdr:spPr>
        <a:xfrm>
          <a:off x="238123" y="2527936"/>
          <a:ext cx="8940166" cy="1495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0" bIns="36000" rtlCol="0" anchor="t"/>
        <a:lstStyle/>
        <a:p>
          <a:pPr marL="0" indent="0">
            <a:buFontTx/>
            <a:buNone/>
          </a:pPr>
          <a:r>
            <a:rPr kumimoji="1" lang="ja-JP" altLang="en-US" sz="1000"/>
            <a:t>注）</a:t>
          </a:r>
          <a:endParaRPr kumimoji="1" lang="en-US" altLang="ja-JP" sz="1000"/>
        </a:p>
        <a:p>
          <a:pPr marL="0" indent="0">
            <a:buFontTx/>
            <a:buNone/>
          </a:pPr>
          <a:r>
            <a:rPr kumimoji="1" lang="ja-JP" altLang="en-US" sz="1000"/>
            <a:t>１　「うち重複分　</a:t>
          </a:r>
          <a:r>
            <a:rPr kumimoji="1" lang="en-US" altLang="ja-JP" sz="1000"/>
            <a:t>c</a:t>
          </a:r>
          <a:r>
            <a:rPr kumimoji="1" lang="ja-JP" altLang="en-US" sz="1000"/>
            <a:t>」とは、「給与特別徴収分　</a:t>
          </a:r>
          <a:r>
            <a:rPr kumimoji="1" lang="en-US" altLang="ja-JP" sz="1000"/>
            <a:t>a</a:t>
          </a:r>
          <a:r>
            <a:rPr kumimoji="1" lang="ja-JP" altLang="en-US" sz="1000"/>
            <a:t>」、「年金特別徴収分　</a:t>
          </a:r>
          <a:r>
            <a:rPr kumimoji="1" lang="en-US" altLang="ja-JP" sz="1000"/>
            <a:t>b</a:t>
          </a:r>
          <a:r>
            <a:rPr kumimoji="1" lang="ja-JP" altLang="en-US" sz="1000"/>
            <a:t>」双方に計上されている者のうち、双方から特別徴収されている者である。</a:t>
          </a:r>
          <a:endParaRPr kumimoji="1" lang="en-US" altLang="ja-JP" sz="1000"/>
        </a:p>
        <a:p>
          <a:pPr marL="0" indent="0">
            <a:buFontTx/>
            <a:buNone/>
          </a:pPr>
          <a:r>
            <a:rPr kumimoji="1" lang="ja-JP" altLang="en-US" sz="1000"/>
            <a:t>２　均等割を特別徴収、所得割を普通徴収した者は、「所得割のみを納める者・均等割と所得割を納める者」の「普通徴収分」、「特別徴収分」及び「うち重複分」の全てに計上している。</a:t>
          </a:r>
          <a:endParaRPr kumimoji="1" lang="en-US" altLang="ja-JP" sz="1000"/>
        </a:p>
        <a:p>
          <a:pPr marL="0" indent="0">
            <a:buFontTx/>
            <a:buNone/>
          </a:pPr>
          <a:r>
            <a:rPr kumimoji="1" lang="ja-JP" altLang="en-US" sz="1000"/>
            <a:t>３　「うち併徴分　Ｄ」とは、「普通徴収分　Ａ」「特別徴収分小計　Ｂ」の双方に計上されている者であり、以下の２種類を計上している。</a:t>
          </a:r>
          <a:endParaRPr kumimoji="1" lang="en-US" altLang="ja-JP" sz="1000"/>
        </a:p>
        <a:p>
          <a:pPr marL="144000" indent="-180000">
            <a:spcBef>
              <a:spcPts val="0"/>
            </a:spcBef>
            <a:spcAft>
              <a:spcPts val="0"/>
            </a:spcAft>
            <a:buFontTx/>
            <a:buNone/>
          </a:pPr>
          <a:r>
            <a:rPr kumimoji="1" lang="ja-JP" altLang="en-US" sz="1000"/>
            <a:t>　　　①特別徴収からの切替え分で、普通徴収と特別徴収の双方に納税義務者として計上されている者</a:t>
          </a:r>
          <a:endParaRPr kumimoji="1" lang="en-US" altLang="ja-JP" sz="1000"/>
        </a:p>
        <a:p>
          <a:pPr marL="144000" indent="-180000">
            <a:spcBef>
              <a:spcPts val="0"/>
            </a:spcBef>
            <a:spcAft>
              <a:spcPts val="100"/>
            </a:spcAft>
            <a:buFontTx/>
            <a:buNone/>
          </a:pPr>
          <a:r>
            <a:rPr kumimoji="1" lang="ja-JP" altLang="en-US" sz="1000"/>
            <a:t>　　　②給与及び年金以外の所得があり、特別徴収と普通徴収の双方で徴収されている者</a:t>
          </a:r>
          <a:endParaRPr kumimoji="1" lang="en-US" altLang="ja-JP" sz="1000"/>
        </a:p>
      </xdr:txBody>
    </xdr:sp>
    <xdr:clientData/>
  </xdr:twoCellAnchor>
  <xdr:twoCellAnchor>
    <xdr:from>
      <xdr:col>9</xdr:col>
      <xdr:colOff>342900</xdr:colOff>
      <xdr:row>24</xdr:row>
      <xdr:rowOff>447675</xdr:rowOff>
    </xdr:from>
    <xdr:to>
      <xdr:col>13</xdr:col>
      <xdr:colOff>771525</xdr:colOff>
      <xdr:row>26</xdr:row>
      <xdr:rowOff>276225</xdr:rowOff>
    </xdr:to>
    <xdr:sp macro="" textlink="">
      <xdr:nvSpPr>
        <xdr:cNvPr id="3" name="テキスト ボックス 2"/>
        <xdr:cNvSpPr txBox="1"/>
      </xdr:nvSpPr>
      <xdr:spPr>
        <a:xfrm>
          <a:off x="6600825" y="5105400"/>
          <a:ext cx="3514725" cy="733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法第</a:t>
          </a:r>
          <a:r>
            <a:rPr kumimoji="1" lang="en-US" altLang="ja-JP" sz="1000"/>
            <a:t>294</a:t>
          </a:r>
          <a:r>
            <a:rPr kumimoji="1" lang="ja-JP" altLang="en-US" sz="1000"/>
            <a:t>条第１項第２号（家屋敷課税）の者も含む。</a:t>
          </a:r>
          <a:endParaRPr kumimoji="1" lang="en-US" altLang="ja-JP" sz="1000"/>
        </a:p>
        <a:p>
          <a:r>
            <a:rPr kumimoji="1" lang="ja-JP" altLang="en-US" sz="1000"/>
            <a:t>２　過年度調定は含まない。</a:t>
          </a:r>
          <a:endParaRPr kumimoji="1" lang="en-US" altLang="ja-JP" sz="1000"/>
        </a:p>
      </xdr:txBody>
    </xdr:sp>
    <xdr:clientData/>
  </xdr:twoCellAnchor>
  <mc:AlternateContent xmlns:mc="http://schemas.openxmlformats.org/markup-compatibility/2006">
    <mc:Choice xmlns:a14="http://schemas.microsoft.com/office/drawing/2010/main" Requires="a14">
      <xdr:twoCellAnchor editAs="oneCell">
        <xdr:from>
          <xdr:col>0</xdr:col>
          <xdr:colOff>165735</xdr:colOff>
          <xdr:row>23</xdr:row>
          <xdr:rowOff>83820</xdr:rowOff>
        </xdr:from>
        <xdr:to>
          <xdr:col>9</xdr:col>
          <xdr:colOff>22860</xdr:colOff>
          <xdr:row>28</xdr:row>
          <xdr:rowOff>78105</xdr:rowOff>
        </xdr:to>
        <xdr:pic>
          <xdr:nvPicPr>
            <xdr:cNvPr id="8" name="図 7"/>
            <xdr:cNvPicPr>
              <a:picLocks noChangeAspect="1" noChangeArrowheads="1"/>
              <a:extLst>
                <a:ext uri="{84589F7E-364E-4C9E-8A38-B11213B215E9}">
                  <a14:cameraTool cellRange="$P$4:$X$8" spid="_x0000_s3417"/>
                </a:ext>
              </a:extLst>
            </xdr:cNvPicPr>
          </xdr:nvPicPr>
          <xdr:blipFill>
            <a:blip xmlns:r="http://schemas.openxmlformats.org/officeDocument/2006/relationships" r:embed="rId1"/>
            <a:srcRect/>
            <a:stretch>
              <a:fillRect/>
            </a:stretch>
          </xdr:blipFill>
          <xdr:spPr bwMode="auto">
            <a:xfrm>
              <a:off x="165735" y="4724400"/>
              <a:ext cx="5480685" cy="154114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190498</xdr:colOff>
      <xdr:row>9</xdr:row>
      <xdr:rowOff>85725</xdr:rowOff>
    </xdr:from>
    <xdr:to>
      <xdr:col>10</xdr:col>
      <xdr:colOff>276225</xdr:colOff>
      <xdr:row>13</xdr:row>
      <xdr:rowOff>85724</xdr:rowOff>
    </xdr:to>
    <xdr:sp macro="" textlink="">
      <xdr:nvSpPr>
        <xdr:cNvPr id="2" name="テキスト ボックス 1"/>
        <xdr:cNvSpPr txBox="1"/>
      </xdr:nvSpPr>
      <xdr:spPr>
        <a:xfrm>
          <a:off x="190498" y="2781300"/>
          <a:ext cx="8534402" cy="7048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本表は、法第</a:t>
          </a:r>
          <a:r>
            <a:rPr kumimoji="1" lang="en-US" altLang="ja-JP" sz="1000"/>
            <a:t>323</a:t>
          </a:r>
          <a:r>
            <a:rPr kumimoji="1" lang="ja-JP" altLang="en-US" sz="1000"/>
            <a:t>条による減免該当者に関する調である。</a:t>
          </a:r>
          <a:endParaRPr kumimoji="1" lang="en-US" altLang="ja-JP" sz="1000"/>
        </a:p>
        <a:p>
          <a:r>
            <a:rPr kumimoji="1" lang="ja-JP" altLang="en-US" sz="1000"/>
            <a:t>２　令和４年度内において、実際に免除及び軽減を行った納税義務者数について、計上している（過年度調定に係る分は含まない。）。</a:t>
          </a:r>
          <a:endParaRPr kumimoji="1" lang="en-US" altLang="ja-JP" sz="1000"/>
        </a:p>
      </xdr:txBody>
    </xdr:sp>
    <xdr:clientData/>
  </xdr:twoCellAnchor>
  <xdr:twoCellAnchor>
    <xdr:from>
      <xdr:col>0</xdr:col>
      <xdr:colOff>180975</xdr:colOff>
      <xdr:row>20</xdr:row>
      <xdr:rowOff>47626</xdr:rowOff>
    </xdr:from>
    <xdr:to>
      <xdr:col>8</xdr:col>
      <xdr:colOff>647700</xdr:colOff>
      <xdr:row>24</xdr:row>
      <xdr:rowOff>95250</xdr:rowOff>
    </xdr:to>
    <xdr:sp macro="" textlink="">
      <xdr:nvSpPr>
        <xdr:cNvPr id="3" name="テキスト ボックス 2"/>
        <xdr:cNvSpPr txBox="1"/>
      </xdr:nvSpPr>
      <xdr:spPr>
        <a:xfrm>
          <a:off x="180975" y="5248276"/>
          <a:ext cx="6915150" cy="733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　法第</a:t>
          </a:r>
          <a:r>
            <a:rPr kumimoji="1" lang="en-US" altLang="ja-JP" sz="1000"/>
            <a:t>295</a:t>
          </a:r>
          <a:r>
            <a:rPr kumimoji="1" lang="ja-JP" altLang="en-US" sz="1000"/>
            <a:t>条第１項第１号該当、「生活保護法の規定による生活扶助を受けている者」の非課税については、確定申告、住民税申告の有無にかかわらず、同規定の適用を受けた結果、非課税となった全件を計上している。</a:t>
          </a:r>
          <a:endParaRPr kumimoji="1" lang="en-US" altLang="ja-JP" sz="1000"/>
        </a:p>
      </xdr:txBody>
    </xdr:sp>
    <xdr:clientData/>
  </xdr:twoCellAnchor>
  <mc:AlternateContent xmlns:mc="http://schemas.openxmlformats.org/markup-compatibility/2006">
    <mc:Choice xmlns:a14="http://schemas.microsoft.com/office/drawing/2010/main" Requires="a14">
      <xdr:twoCellAnchor editAs="oneCell">
        <xdr:from>
          <xdr:col>0</xdr:col>
          <xdr:colOff>180975</xdr:colOff>
          <xdr:row>16</xdr:row>
          <xdr:rowOff>38100</xdr:rowOff>
        </xdr:from>
        <xdr:to>
          <xdr:col>8</xdr:col>
          <xdr:colOff>571500</xdr:colOff>
          <xdr:row>20</xdr:row>
          <xdr:rowOff>0</xdr:rowOff>
        </xdr:to>
        <xdr:pic>
          <xdr:nvPicPr>
            <xdr:cNvPr id="6" name="図 5"/>
            <xdr:cNvPicPr>
              <a:picLocks noChangeAspect="1" noChangeArrowheads="1"/>
              <a:extLst>
                <a:ext uri="{84589F7E-364E-4C9E-8A38-B11213B215E9}">
                  <a14:cameraTool cellRange="$P$11:$X$14" spid="_x0000_s4437"/>
                </a:ext>
              </a:extLst>
            </xdr:cNvPicPr>
          </xdr:nvPicPr>
          <xdr:blipFill>
            <a:blip xmlns:r="http://schemas.openxmlformats.org/officeDocument/2006/relationships" r:embed="rId1"/>
            <a:srcRect/>
            <a:stretch>
              <a:fillRect/>
            </a:stretch>
          </xdr:blipFill>
          <xdr:spPr bwMode="auto">
            <a:xfrm>
              <a:off x="180975" y="4229100"/>
              <a:ext cx="6838950" cy="9715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495299</xdr:colOff>
      <xdr:row>11</xdr:row>
      <xdr:rowOff>152400</xdr:rowOff>
    </xdr:from>
    <xdr:to>
      <xdr:col>24</xdr:col>
      <xdr:colOff>238125</xdr:colOff>
      <xdr:row>24</xdr:row>
      <xdr:rowOff>9525</xdr:rowOff>
    </xdr:to>
    <xdr:sp macro="" textlink="">
      <xdr:nvSpPr>
        <xdr:cNvPr id="2" name="テキスト ボックス 1"/>
        <xdr:cNvSpPr txBox="1"/>
      </xdr:nvSpPr>
      <xdr:spPr>
        <a:xfrm>
          <a:off x="495299" y="3305175"/>
          <a:ext cx="9801226" cy="2371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「納期内収入額」Ｃ欄は次により計上している。</a:t>
          </a:r>
          <a:endParaRPr kumimoji="1" lang="en-US" altLang="ja-JP" sz="1000"/>
        </a:p>
        <a:p>
          <a:pPr marL="144000" indent="-180000">
            <a:spcBef>
              <a:spcPts val="100"/>
            </a:spcBef>
            <a:spcAft>
              <a:spcPts val="100"/>
            </a:spcAft>
            <a:buFontTx/>
            <a:buNone/>
          </a:pPr>
          <a:r>
            <a:rPr kumimoji="1" lang="ja-JP" altLang="en-US" sz="1000"/>
            <a:t>　①「還付未済額」Ｂを差し引いた金額を計上している。</a:t>
          </a:r>
          <a:endParaRPr kumimoji="1" lang="en-US" altLang="ja-JP" sz="1000"/>
        </a:p>
        <a:p>
          <a:pPr marL="144000" indent="-180000">
            <a:spcBef>
              <a:spcPts val="100"/>
            </a:spcBef>
            <a:spcAft>
              <a:spcPts val="100"/>
            </a:spcAft>
            <a:buFontTx/>
            <a:buNone/>
          </a:pPr>
          <a:r>
            <a:rPr kumimoji="1" lang="ja-JP" altLang="en-US" sz="1000"/>
            <a:t>　②督促状を発した日から起算して</a:t>
          </a:r>
          <a:r>
            <a:rPr kumimoji="1" lang="en-US" altLang="ja-JP" sz="1000"/>
            <a:t>10</a:t>
          </a:r>
          <a:r>
            <a:rPr kumimoji="1" lang="ja-JP" altLang="en-US" sz="1000"/>
            <a:t>日を経過した日までに収納された金額を計上している。</a:t>
          </a:r>
          <a:endParaRPr kumimoji="1" lang="en-US" altLang="ja-JP" sz="1000"/>
        </a:p>
        <a:p>
          <a:pPr marL="144000" indent="-180000">
            <a:spcBef>
              <a:spcPts val="100"/>
            </a:spcBef>
            <a:spcAft>
              <a:spcPts val="100"/>
            </a:spcAft>
            <a:buFontTx/>
            <a:buNone/>
          </a:pPr>
          <a:r>
            <a:rPr kumimoji="1" lang="ja-JP" altLang="en-US" sz="1000"/>
            <a:t>　　（なお、法第</a:t>
          </a:r>
          <a:r>
            <a:rPr kumimoji="1" lang="en-US" altLang="ja-JP" sz="1000"/>
            <a:t>13</a:t>
          </a:r>
          <a:r>
            <a:rPr kumimoji="1" lang="ja-JP" altLang="en-US" sz="1000"/>
            <a:t>条の２（繰上徴収）による納期限変更分については、変更後の納期限までに自主納付されたもののみをこの欄に計上している。）</a:t>
          </a:r>
          <a:endParaRPr kumimoji="1" lang="en-US" altLang="ja-JP" sz="1000"/>
        </a:p>
        <a:p>
          <a:pPr marL="144000" indent="-180000">
            <a:spcBef>
              <a:spcPts val="100"/>
            </a:spcBef>
            <a:spcAft>
              <a:spcPts val="100"/>
            </a:spcAft>
            <a:buFontTx/>
            <a:buNone/>
          </a:pPr>
          <a:r>
            <a:rPr kumimoji="1" lang="ja-JP" altLang="en-US" sz="1000"/>
            <a:t>２　「滞納処分以外の収入額」Ｅ欄は、滞納額に対する収入額のうち、滞納者による自主納付（徴収猶予又は換価の猶予期間中のものを含む。）等、滞納処分以外の手段による収入額を計上している。　したがって、いわゆる公売前収入額（財産差押後、公売前に自主納付された金額）を含むものである。</a:t>
          </a:r>
          <a:endParaRPr kumimoji="1" lang="en-US" altLang="ja-JP" sz="1000"/>
        </a:p>
        <a:p>
          <a:pPr marL="144000" indent="-180000">
            <a:spcBef>
              <a:spcPts val="100"/>
            </a:spcBef>
            <a:spcAft>
              <a:spcPts val="100"/>
            </a:spcAft>
            <a:buFontTx/>
            <a:buNone/>
          </a:pPr>
          <a:r>
            <a:rPr kumimoji="1" lang="ja-JP" altLang="en-US" sz="1000"/>
            <a:t>３　「滞納処分による収入額」Ｆ欄は、「公売等収入額」及び「その他の収入額」を合計することにより計上している。</a:t>
          </a:r>
          <a:endParaRPr kumimoji="1" lang="en-US" altLang="ja-JP" sz="1000"/>
        </a:p>
        <a:p>
          <a:pPr marL="144000" indent="-180000">
            <a:spcBef>
              <a:spcPts val="100"/>
            </a:spcBef>
            <a:spcAft>
              <a:spcPts val="100"/>
            </a:spcAft>
            <a:buFontTx/>
            <a:buNone/>
          </a:pPr>
          <a:r>
            <a:rPr kumimoji="1" lang="ja-JP" altLang="en-US" sz="1000"/>
            <a:t>　①「公売等収入額」とは、国税徴収法（以下「徴収法」という。）第</a:t>
          </a:r>
          <a:r>
            <a:rPr kumimoji="1" lang="en-US" altLang="ja-JP" sz="1000"/>
            <a:t>128</a:t>
          </a:r>
          <a:r>
            <a:rPr kumimoji="1" lang="ja-JP" altLang="en-US" sz="1000"/>
            <a:t>条第１項第１号から第３号までに規定する金銭（差押財産の売却代金、差押債権の取立代金、差し押さえた金銭等）について、配当又は充当した金額のことである。</a:t>
          </a:r>
          <a:endParaRPr kumimoji="1" lang="en-US" altLang="ja-JP" sz="1000"/>
        </a:p>
        <a:p>
          <a:pPr marL="0" indent="0">
            <a:spcBef>
              <a:spcPts val="100"/>
            </a:spcBef>
            <a:spcAft>
              <a:spcPts val="100"/>
            </a:spcAft>
            <a:buFontTx/>
            <a:buNone/>
          </a:pPr>
          <a:r>
            <a:rPr kumimoji="1" lang="ja-JP" altLang="en-US" sz="1000"/>
            <a:t>　②「その他の収入額」とは、徴収法第</a:t>
          </a:r>
          <a:r>
            <a:rPr kumimoji="1" lang="en-US" altLang="ja-JP" sz="1000"/>
            <a:t>128</a:t>
          </a:r>
          <a:r>
            <a:rPr kumimoji="1" lang="ja-JP" altLang="en-US" sz="1000"/>
            <a:t>条第１項第４号に規定する金銭（交付要求により交付を受けた金銭）について、充当した金額のことである。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83820</xdr:colOff>
      <xdr:row>3</xdr:row>
      <xdr:rowOff>24763</xdr:rowOff>
    </xdr:from>
    <xdr:to>
      <xdr:col>17</xdr:col>
      <xdr:colOff>354330</xdr:colOff>
      <xdr:row>14</xdr:row>
      <xdr:rowOff>60960</xdr:rowOff>
    </xdr:to>
    <xdr:sp macro="" textlink="">
      <xdr:nvSpPr>
        <xdr:cNvPr id="2" name="テキスト ボックス 1"/>
        <xdr:cNvSpPr txBox="1"/>
      </xdr:nvSpPr>
      <xdr:spPr>
        <a:xfrm>
          <a:off x="5113020" y="641983"/>
          <a:ext cx="4370070" cy="52635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0" bIns="36000" rtlCol="0" anchor="t"/>
        <a:lstStyle/>
        <a:p>
          <a:pPr>
            <a:lnSpc>
              <a:spcPct val="100000"/>
            </a:lnSpc>
            <a:spcBef>
              <a:spcPts val="100"/>
            </a:spcBef>
            <a:spcAft>
              <a:spcPts val="100"/>
            </a:spcAft>
          </a:pPr>
          <a:r>
            <a:rPr kumimoji="1" lang="ja-JP" altLang="en-US" sz="1000"/>
            <a:t>注）</a:t>
          </a:r>
          <a:endParaRPr kumimoji="1" lang="en-US" altLang="ja-JP" sz="1000"/>
        </a:p>
        <a:p>
          <a:pPr>
            <a:lnSpc>
              <a:spcPct val="100000"/>
            </a:lnSpc>
            <a:spcBef>
              <a:spcPts val="100"/>
            </a:spcBef>
            <a:spcAft>
              <a:spcPts val="100"/>
            </a:spcAft>
          </a:pPr>
          <a:r>
            <a:rPr kumimoji="1" lang="ja-JP" altLang="en-US" sz="1000"/>
            <a:t>１　この調は、令和５年５月</a:t>
          </a:r>
          <a:r>
            <a:rPr kumimoji="1" lang="en-US" altLang="ja-JP" sz="1000"/>
            <a:t>31</a:t>
          </a:r>
          <a:r>
            <a:rPr kumimoji="1" lang="ja-JP" altLang="en-US" sz="1000"/>
            <a:t>日現在における特別区民税の滞納事案の現況に関</a:t>
          </a:r>
          <a:endParaRPr kumimoji="1" lang="en-US" altLang="ja-JP" sz="1000"/>
        </a:p>
        <a:p>
          <a:pPr>
            <a:lnSpc>
              <a:spcPct val="100000"/>
            </a:lnSpc>
            <a:spcBef>
              <a:spcPts val="100"/>
            </a:spcBef>
            <a:spcAft>
              <a:spcPts val="100"/>
            </a:spcAft>
          </a:pPr>
          <a:r>
            <a:rPr kumimoji="1" lang="en-US" altLang="ja-JP" sz="1000"/>
            <a:t>   </a:t>
          </a:r>
          <a:r>
            <a:rPr kumimoji="1" lang="ja-JP" altLang="en-US" sz="1000"/>
            <a:t>する調である。</a:t>
          </a:r>
          <a:endParaRPr kumimoji="1" lang="en-US" altLang="ja-JP" sz="1000"/>
        </a:p>
        <a:p>
          <a:pPr>
            <a:lnSpc>
              <a:spcPct val="100000"/>
            </a:lnSpc>
            <a:spcBef>
              <a:spcPts val="100"/>
            </a:spcBef>
            <a:spcAft>
              <a:spcPts val="100"/>
            </a:spcAft>
          </a:pPr>
          <a:r>
            <a:rPr kumimoji="1" lang="ja-JP" altLang="en-US" sz="1000"/>
            <a:t>２　税額は延滞金額を含まない。</a:t>
          </a:r>
          <a:endParaRPr kumimoji="1" lang="en-US" altLang="ja-JP" sz="1000"/>
        </a:p>
        <a:p>
          <a:pPr>
            <a:lnSpc>
              <a:spcPct val="100000"/>
            </a:lnSpc>
            <a:spcBef>
              <a:spcPts val="100"/>
            </a:spcBef>
            <a:spcAft>
              <a:spcPts val="100"/>
            </a:spcAft>
          </a:pPr>
          <a:r>
            <a:rPr kumimoji="1" lang="ja-JP" altLang="en-US" sz="1000"/>
            <a:t>３　件数は納期ごとに１件として計上しており、延滞金のみのものは含まない。</a:t>
          </a:r>
          <a:endParaRPr kumimoji="1" lang="en-US" altLang="ja-JP" sz="1000"/>
        </a:p>
        <a:p>
          <a:pPr>
            <a:lnSpc>
              <a:spcPct val="100000"/>
            </a:lnSpc>
            <a:spcBef>
              <a:spcPts val="100"/>
            </a:spcBef>
            <a:spcAft>
              <a:spcPts val="100"/>
            </a:spcAft>
          </a:pPr>
          <a:r>
            <a:rPr kumimoji="1" lang="ja-JP" altLang="en-US" sz="1000"/>
            <a:t>４　人員は滞納者数と一致する。</a:t>
          </a:r>
          <a:endParaRPr kumimoji="1" lang="en-US" altLang="ja-JP" sz="1000"/>
        </a:p>
        <a:p>
          <a:pPr>
            <a:lnSpc>
              <a:spcPct val="100000"/>
            </a:lnSpc>
            <a:spcBef>
              <a:spcPts val="100"/>
            </a:spcBef>
            <a:spcAft>
              <a:spcPts val="100"/>
            </a:spcAft>
          </a:pPr>
          <a:r>
            <a:rPr kumimoji="1" lang="ja-JP" altLang="en-US" sz="1000"/>
            <a:t>５　区分の記載は次による。区分の判定は人員単位（滞納者単位）で行っている。</a:t>
          </a:r>
          <a:endParaRPr kumimoji="1" lang="en-US" altLang="ja-JP" sz="1000"/>
        </a:p>
        <a:p>
          <a:pPr marL="0" indent="0">
            <a:lnSpc>
              <a:spcPct val="100000"/>
            </a:lnSpc>
            <a:spcBef>
              <a:spcPts val="100"/>
            </a:spcBef>
            <a:spcAft>
              <a:spcPts val="100"/>
            </a:spcAft>
            <a:buFontTx/>
            <a:buNone/>
          </a:pPr>
          <a:r>
            <a:rPr kumimoji="1" lang="ja-JP" altLang="en-US" sz="1000"/>
            <a:t>　①差押</a:t>
          </a:r>
          <a:endParaRPr kumimoji="1" lang="en-US" altLang="ja-JP" sz="1000"/>
        </a:p>
        <a:p>
          <a:pPr marL="0" indent="0">
            <a:lnSpc>
              <a:spcPct val="100000"/>
            </a:lnSpc>
            <a:spcBef>
              <a:spcPts val="100"/>
            </a:spcBef>
            <a:spcAft>
              <a:spcPts val="100"/>
            </a:spcAft>
            <a:buFontTx/>
            <a:buNone/>
          </a:pPr>
          <a:r>
            <a:rPr kumimoji="1" lang="ja-JP" altLang="en-US" sz="1000"/>
            <a:t>　　差押中のもの（二重差押及び参加差押のうち徴収法第</a:t>
          </a:r>
          <a:r>
            <a:rPr kumimoji="1" lang="en-US" altLang="ja-JP" sz="1000"/>
            <a:t>87</a:t>
          </a:r>
          <a:r>
            <a:rPr kumimoji="1" lang="ja-JP" altLang="en-US" sz="1000"/>
            <a:t>条第１項により差押</a:t>
          </a:r>
          <a:endParaRPr kumimoji="1" lang="en-US" altLang="ja-JP" sz="1000"/>
        </a:p>
        <a:p>
          <a:pPr marL="0" indent="0">
            <a:lnSpc>
              <a:spcPct val="100000"/>
            </a:lnSpc>
            <a:spcBef>
              <a:spcPts val="100"/>
            </a:spcBef>
            <a:spcAft>
              <a:spcPts val="100"/>
            </a:spcAft>
            <a:buFontTx/>
            <a:buNone/>
          </a:pPr>
          <a:r>
            <a:rPr kumimoji="1" lang="ja-JP" altLang="en-US" sz="1000"/>
            <a:t>　えの効力が生じたものを含む。）</a:t>
          </a:r>
          <a:endParaRPr kumimoji="1" lang="en-US" altLang="ja-JP" sz="1000"/>
        </a:p>
        <a:p>
          <a:pPr marL="0" indent="0">
            <a:lnSpc>
              <a:spcPct val="100000"/>
            </a:lnSpc>
            <a:spcBef>
              <a:spcPts val="100"/>
            </a:spcBef>
            <a:spcAft>
              <a:spcPts val="100"/>
            </a:spcAft>
            <a:buFontTx/>
            <a:buNone/>
          </a:pPr>
          <a:r>
            <a:rPr kumimoji="1" lang="ja-JP" altLang="en-US" sz="1000"/>
            <a:t>　②参加差押</a:t>
          </a:r>
          <a:endParaRPr kumimoji="1" lang="en-US" altLang="ja-JP" sz="1000"/>
        </a:p>
        <a:p>
          <a:pPr marL="0" indent="0">
            <a:lnSpc>
              <a:spcPct val="100000"/>
            </a:lnSpc>
            <a:spcBef>
              <a:spcPts val="100"/>
            </a:spcBef>
            <a:spcAft>
              <a:spcPts val="100"/>
            </a:spcAft>
            <a:buFontTx/>
            <a:buNone/>
          </a:pPr>
          <a:r>
            <a:rPr kumimoji="1" lang="ja-JP" altLang="en-US" sz="1000"/>
            <a:t>　　参加差押中のもの（交付要求を含まない。）（上記①に該当する場合は除く。）</a:t>
          </a:r>
          <a:endParaRPr kumimoji="1" lang="en-US" altLang="ja-JP" sz="1000"/>
        </a:p>
        <a:p>
          <a:pPr marL="0" indent="0">
            <a:lnSpc>
              <a:spcPct val="100000"/>
            </a:lnSpc>
            <a:spcBef>
              <a:spcPts val="100"/>
            </a:spcBef>
            <a:spcAft>
              <a:spcPts val="100"/>
            </a:spcAft>
            <a:buFontTx/>
            <a:buNone/>
          </a:pPr>
          <a:r>
            <a:rPr kumimoji="1" lang="ja-JP" altLang="en-US" sz="1000"/>
            <a:t>　③交付要求</a:t>
          </a:r>
          <a:endParaRPr kumimoji="1" lang="en-US" altLang="ja-JP" sz="1000"/>
        </a:p>
        <a:p>
          <a:pPr marL="0" indent="0">
            <a:lnSpc>
              <a:spcPct val="100000"/>
            </a:lnSpc>
            <a:spcBef>
              <a:spcPts val="100"/>
            </a:spcBef>
            <a:spcAft>
              <a:spcPts val="100"/>
            </a:spcAft>
            <a:buFontTx/>
            <a:buNone/>
          </a:pPr>
          <a:r>
            <a:rPr kumimoji="1" lang="ja-JP" altLang="en-US" sz="1000"/>
            <a:t>　　交付要求中のもの（上記①～②に該当する場合は除く。）</a:t>
          </a:r>
          <a:endParaRPr kumimoji="1" lang="en-US" altLang="ja-JP" sz="1000"/>
        </a:p>
        <a:p>
          <a:pPr marL="0" indent="0">
            <a:lnSpc>
              <a:spcPct val="100000"/>
            </a:lnSpc>
            <a:spcBef>
              <a:spcPts val="100"/>
            </a:spcBef>
            <a:spcAft>
              <a:spcPts val="100"/>
            </a:spcAft>
            <a:buFontTx/>
            <a:buNone/>
          </a:pPr>
          <a:r>
            <a:rPr kumimoji="1" lang="ja-JP" altLang="en-US" sz="1000"/>
            <a:t>　④猶予</a:t>
          </a:r>
          <a:endParaRPr kumimoji="1" lang="en-US" altLang="ja-JP" sz="1000"/>
        </a:p>
        <a:p>
          <a:pPr marL="0" indent="0">
            <a:lnSpc>
              <a:spcPct val="100000"/>
            </a:lnSpc>
            <a:spcBef>
              <a:spcPts val="100"/>
            </a:spcBef>
            <a:spcAft>
              <a:spcPts val="100"/>
            </a:spcAft>
            <a:buFontTx/>
            <a:buNone/>
          </a:pPr>
          <a:r>
            <a:rPr kumimoji="1" lang="ja-JP" altLang="en-US" sz="1000"/>
            <a:t>　　徴収猶予又は換価の猶予中のものをいう（上記①～③に該当する場合は</a:t>
          </a:r>
          <a:endParaRPr kumimoji="1" lang="en-US" altLang="ja-JP" sz="1000"/>
        </a:p>
        <a:p>
          <a:pPr marL="0" indent="0">
            <a:lnSpc>
              <a:spcPct val="100000"/>
            </a:lnSpc>
            <a:spcBef>
              <a:spcPts val="100"/>
            </a:spcBef>
            <a:spcAft>
              <a:spcPts val="100"/>
            </a:spcAft>
            <a:buFontTx/>
            <a:buNone/>
          </a:pPr>
          <a:r>
            <a:rPr kumimoji="1" lang="en-US" altLang="ja-JP" sz="1000"/>
            <a:t>    </a:t>
          </a:r>
          <a:r>
            <a:rPr kumimoji="1" lang="ja-JP" altLang="en-US" sz="1000"/>
            <a:t>除く。）。</a:t>
          </a:r>
          <a:endParaRPr kumimoji="1" lang="en-US" altLang="ja-JP" sz="1000"/>
        </a:p>
        <a:p>
          <a:pPr marL="0" indent="0">
            <a:lnSpc>
              <a:spcPct val="100000"/>
            </a:lnSpc>
            <a:spcBef>
              <a:spcPts val="100"/>
            </a:spcBef>
            <a:spcAft>
              <a:spcPts val="100"/>
            </a:spcAft>
            <a:buFontTx/>
            <a:buNone/>
          </a:pPr>
          <a:r>
            <a:rPr kumimoji="1" lang="ja-JP" altLang="en-US" sz="1000"/>
            <a:t>　⑤納付誓約</a:t>
          </a:r>
          <a:endParaRPr kumimoji="1" lang="en-US" altLang="ja-JP" sz="1000"/>
        </a:p>
        <a:p>
          <a:pPr marL="0" indent="0">
            <a:lnSpc>
              <a:spcPct val="100000"/>
            </a:lnSpc>
            <a:spcBef>
              <a:spcPts val="100"/>
            </a:spcBef>
            <a:spcAft>
              <a:spcPts val="100"/>
            </a:spcAft>
            <a:buFontTx/>
            <a:buNone/>
          </a:pPr>
          <a:r>
            <a:rPr kumimoji="1" lang="ja-JP" altLang="en-US" sz="1000"/>
            <a:t>　　分納誓約又は納付委託中のもの（上記①～④に該当する場合は除く。）</a:t>
          </a:r>
          <a:endParaRPr kumimoji="1" lang="en-US" altLang="ja-JP" sz="1000"/>
        </a:p>
        <a:p>
          <a:pPr marL="0" indent="0">
            <a:lnSpc>
              <a:spcPct val="100000"/>
            </a:lnSpc>
            <a:spcBef>
              <a:spcPts val="100"/>
            </a:spcBef>
            <a:spcAft>
              <a:spcPts val="100"/>
            </a:spcAft>
            <a:buFontTx/>
            <a:buNone/>
          </a:pPr>
          <a:r>
            <a:rPr kumimoji="1" lang="ja-JP" altLang="en-US" sz="1000"/>
            <a:t>　⑥執行停止</a:t>
          </a:r>
          <a:endParaRPr kumimoji="1" lang="en-US" altLang="ja-JP" sz="1000"/>
        </a:p>
        <a:p>
          <a:pPr marL="0" indent="0">
            <a:lnSpc>
              <a:spcPct val="100000"/>
            </a:lnSpc>
            <a:spcBef>
              <a:spcPts val="100"/>
            </a:spcBef>
            <a:spcAft>
              <a:spcPts val="100"/>
            </a:spcAft>
            <a:buFontTx/>
            <a:buNone/>
          </a:pPr>
          <a:r>
            <a:rPr kumimoji="1" lang="ja-JP" altLang="en-US" sz="1000"/>
            <a:t>　　執行停止中のもの（上記①～⑤に該当する場合は除く。）</a:t>
          </a:r>
          <a:endParaRPr kumimoji="1" lang="en-US" altLang="ja-JP" sz="1000"/>
        </a:p>
        <a:p>
          <a:pPr marL="0" indent="0">
            <a:lnSpc>
              <a:spcPct val="100000"/>
            </a:lnSpc>
            <a:spcBef>
              <a:spcPts val="100"/>
            </a:spcBef>
            <a:spcAft>
              <a:spcPts val="100"/>
            </a:spcAft>
            <a:buFontTx/>
            <a:buNone/>
          </a:pPr>
          <a:r>
            <a:rPr kumimoji="1" lang="ja-JP" altLang="en-US" sz="1000"/>
            <a:t>　　（人員単位で計上するため、税額は第６表Ｋ欄の合計額と一致しなくても良い。）</a:t>
          </a:r>
          <a:endParaRPr kumimoji="1" lang="en-US" altLang="ja-JP" sz="1000"/>
        </a:p>
        <a:p>
          <a:pPr marL="0" indent="0">
            <a:lnSpc>
              <a:spcPct val="100000"/>
            </a:lnSpc>
            <a:spcBef>
              <a:spcPts val="100"/>
            </a:spcBef>
            <a:spcAft>
              <a:spcPts val="100"/>
            </a:spcAft>
            <a:buFontTx/>
            <a:buNone/>
          </a:pPr>
          <a:r>
            <a:rPr kumimoji="1" lang="ja-JP" altLang="en-US" sz="1000"/>
            <a:t>　⑦その他</a:t>
          </a:r>
          <a:endParaRPr kumimoji="1" lang="en-US" altLang="ja-JP" sz="1000"/>
        </a:p>
        <a:p>
          <a:pPr marL="0" indent="0">
            <a:lnSpc>
              <a:spcPct val="100000"/>
            </a:lnSpc>
            <a:spcBef>
              <a:spcPts val="100"/>
            </a:spcBef>
            <a:spcAft>
              <a:spcPts val="100"/>
            </a:spcAft>
            <a:buFontTx/>
            <a:buNone/>
          </a:pPr>
          <a:r>
            <a:rPr kumimoji="1" lang="ja-JP" altLang="en-US" sz="1000"/>
            <a:t>　　上記①～⑥のいずれにも該当しないもの</a:t>
          </a:r>
          <a:endParaRPr kumimoji="1" lang="en-US" altLang="ja-JP" sz="1000"/>
        </a:p>
        <a:p>
          <a:pPr marL="0" indent="0">
            <a:lnSpc>
              <a:spcPct val="100000"/>
            </a:lnSpc>
            <a:spcBef>
              <a:spcPts val="100"/>
            </a:spcBef>
            <a:spcAft>
              <a:spcPts val="100"/>
            </a:spcAft>
            <a:buFontTx/>
            <a:buNone/>
          </a:pPr>
          <a:endParaRPr kumimoji="1" lang="en-US" altLang="ja-JP" sz="10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234315</xdr:colOff>
      <xdr:row>8</xdr:row>
      <xdr:rowOff>234316</xdr:rowOff>
    </xdr:from>
    <xdr:to>
      <xdr:col>30</xdr:col>
      <xdr:colOff>196215</xdr:colOff>
      <xdr:row>22</xdr:row>
      <xdr:rowOff>161925</xdr:rowOff>
    </xdr:to>
    <xdr:sp macro="" textlink="">
      <xdr:nvSpPr>
        <xdr:cNvPr id="2" name="テキスト ボックス 1"/>
        <xdr:cNvSpPr txBox="1"/>
      </xdr:nvSpPr>
      <xdr:spPr>
        <a:xfrm>
          <a:off x="234315" y="2101216"/>
          <a:ext cx="9925050" cy="26898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この調は、令和４年度中の滞納処分等の件数に関する調である。</a:t>
          </a:r>
          <a:endParaRPr kumimoji="1" lang="en-US" altLang="ja-JP" sz="1000"/>
        </a:p>
        <a:p>
          <a:r>
            <a:rPr kumimoji="1" lang="ja-JP" altLang="en-US" sz="1000"/>
            <a:t>２　令和４年６月１日から令和５年５月末日（出納閉鎖）までに実施した、差押、タイヤロック、捜索の件数を計上している（ただし、令和４年４月１日から令和５年３月</a:t>
          </a:r>
          <a:endParaRPr kumimoji="1" lang="en-US" altLang="ja-JP" sz="1000"/>
        </a:p>
        <a:p>
          <a:r>
            <a:rPr kumimoji="1" lang="en-US" altLang="ja-JP" sz="1000"/>
            <a:t>   </a:t>
          </a:r>
          <a:r>
            <a:rPr kumimoji="1" lang="ja-JP" altLang="en-US" sz="1000"/>
            <a:t>末日までの期間での集計しか行っていない区（</a:t>
          </a:r>
          <a:r>
            <a:rPr kumimoji="1" lang="ja-JP" altLang="en-US" sz="1000">
              <a:solidFill>
                <a:schemeClr val="tx1"/>
              </a:solidFill>
            </a:rPr>
            <a:t>文京区、大田区、北区、板橋区</a:t>
          </a:r>
          <a:r>
            <a:rPr kumimoji="1" lang="ja-JP" altLang="en-US" sz="1000"/>
            <a:t>）はその件数を計上している。）。</a:t>
          </a:r>
          <a:endParaRPr kumimoji="1" lang="en-US" altLang="ja-JP" sz="1000"/>
        </a:p>
        <a:p>
          <a:r>
            <a:rPr kumimoji="1" lang="ja-JP" altLang="en-US" sz="1000"/>
            <a:t>３　「差押件数」は、決議件数（差押調書の作成数）を計上している。</a:t>
          </a:r>
          <a:endParaRPr kumimoji="1" lang="en-US" altLang="ja-JP" sz="1000"/>
        </a:p>
        <a:p>
          <a:r>
            <a:rPr kumimoji="1" lang="ja-JP" altLang="en-US" sz="1000"/>
            <a:t>４　参加差押及び二重差押は「差押件数」に含め、交付要求は含まない。</a:t>
          </a:r>
          <a:endParaRPr kumimoji="1" lang="en-US" altLang="ja-JP" sz="1000"/>
        </a:p>
        <a:p>
          <a:r>
            <a:rPr kumimoji="1" lang="ja-JP" altLang="en-US" sz="1000"/>
            <a:t>５　「動産」Ｂ欄は、徴収法第</a:t>
          </a:r>
          <a:r>
            <a:rPr kumimoji="1" lang="en-US" altLang="ja-JP" sz="1000"/>
            <a:t>56</a:t>
          </a:r>
          <a:r>
            <a:rPr kumimoji="1" lang="ja-JP" altLang="en-US" sz="1000"/>
            <a:t>条及び第</a:t>
          </a:r>
          <a:r>
            <a:rPr kumimoji="1" lang="en-US" altLang="ja-JP" sz="1000"/>
            <a:t>86</a:t>
          </a:r>
          <a:r>
            <a:rPr kumimoji="1" lang="ja-JP" altLang="en-US" sz="1000"/>
            <a:t>条に基づき行った、動産又は有価証券の差押・参加差押の件数を計上している。</a:t>
          </a:r>
          <a:endParaRPr kumimoji="1" lang="en-US" altLang="ja-JP" sz="1000"/>
        </a:p>
        <a:p>
          <a:r>
            <a:rPr kumimoji="1" lang="ja-JP" altLang="en-US" sz="1000"/>
            <a:t>６　「債権」Ｃ欄は、徴収法第</a:t>
          </a:r>
          <a:r>
            <a:rPr kumimoji="1" lang="en-US" altLang="ja-JP" sz="1000"/>
            <a:t>62</a:t>
          </a:r>
          <a:r>
            <a:rPr kumimoji="1" lang="ja-JP" altLang="en-US" sz="1000"/>
            <a:t>条に基づき行った、債権の差押・二重差押の件数を計上している（なお、世田谷区は債権種別による内訳が無いため、全て「その他」</a:t>
          </a:r>
          <a:endParaRPr kumimoji="1" lang="en-US" altLang="ja-JP" sz="1000"/>
        </a:p>
        <a:p>
          <a:r>
            <a:rPr kumimoji="1" lang="ja-JP" altLang="en-US" sz="1000"/>
            <a:t>　に計上した。）。</a:t>
          </a:r>
          <a:endParaRPr kumimoji="1" lang="en-US" altLang="ja-JP" sz="1000"/>
        </a:p>
        <a:p>
          <a:r>
            <a:rPr kumimoji="1" lang="ja-JP" altLang="en-US" sz="1000"/>
            <a:t>７　「不動産等」Ｇ欄は、徴収法第</a:t>
          </a:r>
          <a:r>
            <a:rPr kumimoji="1" lang="en-US" altLang="ja-JP" sz="1000"/>
            <a:t>68</a:t>
          </a:r>
          <a:r>
            <a:rPr kumimoji="1" lang="ja-JP" altLang="en-US" sz="1000"/>
            <a:t>条、第</a:t>
          </a:r>
          <a:r>
            <a:rPr kumimoji="1" lang="en-US" altLang="ja-JP" sz="1000"/>
            <a:t>70</a:t>
          </a:r>
          <a:r>
            <a:rPr kumimoji="1" lang="ja-JP" altLang="en-US" sz="1000"/>
            <a:t>条及び第</a:t>
          </a:r>
          <a:r>
            <a:rPr kumimoji="1" lang="en-US" altLang="ja-JP" sz="1000"/>
            <a:t>71</a:t>
          </a:r>
          <a:r>
            <a:rPr kumimoji="1" lang="ja-JP" altLang="en-US" sz="1000"/>
            <a:t>条並びに第</a:t>
          </a:r>
          <a:r>
            <a:rPr kumimoji="1" lang="en-US" altLang="ja-JP" sz="1000"/>
            <a:t>86</a:t>
          </a:r>
          <a:r>
            <a:rPr kumimoji="1" lang="ja-JP" altLang="en-US" sz="1000"/>
            <a:t>条に基づき行った、不動産、登録自動車等の差押・参加差押の件数を計上している。</a:t>
          </a:r>
          <a:endParaRPr kumimoji="1" lang="en-US" altLang="ja-JP" sz="1000"/>
        </a:p>
        <a:p>
          <a:r>
            <a:rPr kumimoji="1" lang="ja-JP" altLang="en-US" sz="1000"/>
            <a:t>８　「無体財産権等」は、徴収法第</a:t>
          </a:r>
          <a:r>
            <a:rPr kumimoji="1" lang="en-US" altLang="ja-JP" sz="1000"/>
            <a:t>72</a:t>
          </a:r>
          <a:r>
            <a:rPr kumimoji="1" lang="ja-JP" altLang="en-US" sz="1000"/>
            <a:t>条、第</a:t>
          </a:r>
          <a:r>
            <a:rPr kumimoji="1" lang="en-US" altLang="ja-JP" sz="1000"/>
            <a:t>73</a:t>
          </a:r>
          <a:r>
            <a:rPr kumimoji="1" lang="ja-JP" altLang="en-US" sz="1000"/>
            <a:t>条及び第</a:t>
          </a:r>
          <a:r>
            <a:rPr kumimoji="1" lang="en-US" altLang="ja-JP" sz="1000"/>
            <a:t>73</a:t>
          </a:r>
          <a:r>
            <a:rPr kumimoji="1" lang="ja-JP" altLang="en-US" sz="1000"/>
            <a:t>条の２並びに第</a:t>
          </a:r>
          <a:r>
            <a:rPr kumimoji="1" lang="en-US" altLang="ja-JP" sz="1000"/>
            <a:t>86</a:t>
          </a:r>
          <a:r>
            <a:rPr kumimoji="1" lang="ja-JP" altLang="en-US" sz="1000"/>
            <a:t>条に基づき行った、特許権、電話加入権、振替社債・上場株式等の差押・二重差押・参加</a:t>
          </a:r>
          <a:endParaRPr kumimoji="1" lang="en-US" altLang="ja-JP" sz="1000"/>
        </a:p>
        <a:p>
          <a:r>
            <a:rPr kumimoji="1" lang="ja-JP" altLang="en-US" sz="1000"/>
            <a:t>　差押の件数を計上している。</a:t>
          </a:r>
          <a:endParaRPr kumimoji="1" lang="en-US" altLang="ja-JP" sz="1000"/>
        </a:p>
        <a:p>
          <a:r>
            <a:rPr kumimoji="1" lang="ja-JP" altLang="en-US" sz="1000"/>
            <a:t>９　「タイヤロック」は、軽自動車・バイク、登録自動車に対して行った、保管命令によるタイヤロック（ミラーズロックを含む。）の件数を計上している。</a:t>
          </a:r>
          <a:endParaRPr kumimoji="1" lang="en-US" altLang="ja-JP" sz="1000"/>
        </a:p>
        <a:p>
          <a:r>
            <a:rPr kumimoji="1" lang="en-US" altLang="ja-JP" sz="1000"/>
            <a:t>10</a:t>
          </a:r>
          <a:r>
            <a:rPr kumimoji="1" lang="ja-JP" altLang="en-US" sz="1000"/>
            <a:t>　「捜索」は、徴収法第</a:t>
          </a:r>
          <a:r>
            <a:rPr kumimoji="1" lang="en-US" altLang="ja-JP" sz="1000"/>
            <a:t>142</a:t>
          </a:r>
          <a:r>
            <a:rPr kumimoji="1" lang="ja-JP" altLang="en-US" sz="1000"/>
            <a:t>条に基づき行った、捜索宣言回数を計上している（自動車の車内捜索や不動産鑑定のための捜索を含む。）。</a:t>
          </a:r>
          <a:endParaRPr kumimoji="1" lang="en-US" altLang="ja-JP" sz="10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230504</xdr:colOff>
      <xdr:row>3</xdr:row>
      <xdr:rowOff>114299</xdr:rowOff>
    </xdr:from>
    <xdr:to>
      <xdr:col>11</xdr:col>
      <xdr:colOff>289560</xdr:colOff>
      <xdr:row>7</xdr:row>
      <xdr:rowOff>180974</xdr:rowOff>
    </xdr:to>
    <xdr:sp macro="" textlink="">
      <xdr:nvSpPr>
        <xdr:cNvPr id="5" name="テキスト ボックス 4"/>
        <xdr:cNvSpPr txBox="1"/>
      </xdr:nvSpPr>
      <xdr:spPr>
        <a:xfrm>
          <a:off x="3783329" y="695324"/>
          <a:ext cx="5107306" cy="885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本表は、令和４年度決算額の中に含まれた還付未済額に関する調である。</a:t>
          </a:r>
          <a:endParaRPr kumimoji="1" lang="en-US" altLang="ja-JP" sz="1000"/>
        </a:p>
        <a:p>
          <a:r>
            <a:rPr kumimoji="1" lang="ja-JP" altLang="en-US" sz="1000"/>
            <a:t>２　金額は、都民税に係る分は含まない。</a:t>
          </a:r>
          <a:endParaRPr kumimoji="1" lang="en-US" altLang="ja-JP" sz="1000"/>
        </a:p>
        <a:p>
          <a:r>
            <a:rPr kumimoji="1" lang="ja-JP" altLang="en-US" sz="1000"/>
            <a:t>３　件数は、納税義務者１人につき１件とした。</a:t>
          </a:r>
          <a:endParaRPr kumimoji="1" lang="en-US" altLang="ja-JP" sz="1000"/>
        </a:p>
      </xdr:txBody>
    </xdr:sp>
    <xdr:clientData/>
  </xdr:twoCellAnchor>
  <xdr:twoCellAnchor>
    <xdr:from>
      <xdr:col>6</xdr:col>
      <xdr:colOff>219075</xdr:colOff>
      <xdr:row>16</xdr:row>
      <xdr:rowOff>47625</xdr:rowOff>
    </xdr:from>
    <xdr:to>
      <xdr:col>12</xdr:col>
      <xdr:colOff>563880</xdr:colOff>
      <xdr:row>19</xdr:row>
      <xdr:rowOff>133350</xdr:rowOff>
    </xdr:to>
    <xdr:sp macro="" textlink="">
      <xdr:nvSpPr>
        <xdr:cNvPr id="10" name="テキスト ボックス 9"/>
        <xdr:cNvSpPr txBox="1"/>
      </xdr:nvSpPr>
      <xdr:spPr>
        <a:xfrm>
          <a:off x="3411855" y="3278505"/>
          <a:ext cx="5404485" cy="7029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a:t>注）</a:t>
          </a:r>
          <a:endParaRPr kumimoji="1" lang="en-US" altLang="ja-JP" sz="1000"/>
        </a:p>
        <a:p>
          <a:r>
            <a:rPr kumimoji="1" lang="ja-JP" altLang="en-US" sz="1000"/>
            <a:t>　令和４年度分所得割額より控除しきれなかった配当割額及び株式等譲渡所得割額についての調である（還付未済分も含む。）。</a:t>
          </a:r>
        </a:p>
      </xdr:txBody>
    </xdr:sp>
    <xdr:clientData/>
  </xdr:twoCellAnchor>
  <mc:AlternateContent xmlns:mc="http://schemas.openxmlformats.org/markup-compatibility/2006">
    <mc:Choice xmlns:a14="http://schemas.microsoft.com/office/drawing/2010/main" Requires="a14">
      <xdr:twoCellAnchor editAs="oneCell">
        <xdr:from>
          <xdr:col>0</xdr:col>
          <xdr:colOff>360045</xdr:colOff>
          <xdr:row>16</xdr:row>
          <xdr:rowOff>123825</xdr:rowOff>
        </xdr:from>
        <xdr:to>
          <xdr:col>5</xdr:col>
          <xdr:colOff>302895</xdr:colOff>
          <xdr:row>18</xdr:row>
          <xdr:rowOff>133350</xdr:rowOff>
        </xdr:to>
        <xdr:pic>
          <xdr:nvPicPr>
            <xdr:cNvPr id="12" name="図 11"/>
            <xdr:cNvPicPr>
              <a:picLocks noChangeAspect="1" noChangeArrowheads="1"/>
              <a:extLst>
                <a:ext uri="{84589F7E-364E-4C9E-8A38-B11213B215E9}">
                  <a14:cameraTool cellRange="$O$17:$R$18" spid="_x0000_s8993"/>
                </a:ext>
              </a:extLst>
            </xdr:cNvPicPr>
          </xdr:nvPicPr>
          <xdr:blipFill>
            <a:blip xmlns:r="http://schemas.openxmlformats.org/officeDocument/2006/relationships" r:embed="rId1"/>
            <a:srcRect/>
            <a:stretch>
              <a:fillRect/>
            </a:stretch>
          </xdr:blipFill>
          <xdr:spPr bwMode="auto">
            <a:xfrm>
              <a:off x="360045" y="3354705"/>
              <a:ext cx="2495550" cy="45910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320040</xdr:colOff>
          <xdr:row>3</xdr:row>
          <xdr:rowOff>83820</xdr:rowOff>
        </xdr:from>
        <xdr:to>
          <xdr:col>5</xdr:col>
          <xdr:colOff>579120</xdr:colOff>
          <xdr:row>10</xdr:row>
          <xdr:rowOff>160020</xdr:rowOff>
        </xdr:to>
        <xdr:pic>
          <xdr:nvPicPr>
            <xdr:cNvPr id="17" name="図 16"/>
            <xdr:cNvPicPr>
              <a:picLocks noChangeAspect="1" noChangeArrowheads="1"/>
              <a:extLst>
                <a:ext uri="{84589F7E-364E-4C9E-8A38-B11213B215E9}">
                  <a14:cameraTool cellRange="$W$5:$AB$11" spid="_x0000_s8994"/>
                </a:ext>
              </a:extLst>
            </xdr:cNvPicPr>
          </xdr:nvPicPr>
          <xdr:blipFill>
            <a:blip xmlns:r="http://schemas.openxmlformats.org/officeDocument/2006/relationships" r:embed="rId2"/>
            <a:srcRect/>
            <a:stretch>
              <a:fillRect/>
            </a:stretch>
          </xdr:blipFill>
          <xdr:spPr bwMode="auto">
            <a:xfrm>
              <a:off x="320040" y="655320"/>
              <a:ext cx="2811780" cy="159258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285750</xdr:colOff>
      <xdr:row>8</xdr:row>
      <xdr:rowOff>190501</xdr:rowOff>
    </xdr:from>
    <xdr:to>
      <xdr:col>14</xdr:col>
      <xdr:colOff>708212</xdr:colOff>
      <xdr:row>11</xdr:row>
      <xdr:rowOff>190500</xdr:rowOff>
    </xdr:to>
    <xdr:sp macro="" textlink="">
      <xdr:nvSpPr>
        <xdr:cNvPr id="2" name="テキスト ボックス 1"/>
        <xdr:cNvSpPr txBox="1"/>
      </xdr:nvSpPr>
      <xdr:spPr>
        <a:xfrm>
          <a:off x="285750" y="2140325"/>
          <a:ext cx="9275109" cy="7059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本表は、令和４年度に調定した特別区たばこ税額（滞納繰越分を除く。）を、現年度分と過年度分に区分して算出したものである。</a:t>
          </a:r>
          <a:endParaRPr kumimoji="1" lang="en-US" altLang="ja-JP" sz="1000"/>
        </a:p>
        <a:p>
          <a:r>
            <a:rPr kumimoji="1" lang="ja-JP" altLang="en-US" sz="1000"/>
            <a:t>２　返還控除等により課税売渡本数</a:t>
          </a:r>
          <a:r>
            <a:rPr kumimoji="1" lang="en-US" altLang="ja-JP" sz="1000"/>
            <a:t>×</a:t>
          </a:r>
          <a:r>
            <a:rPr kumimoji="1" lang="ja-JP" altLang="en-US" sz="1000"/>
            <a:t>税率＝税額とならない場合がある。</a:t>
          </a:r>
          <a:endParaRPr kumimoji="1" lang="en-US" altLang="ja-JP" sz="1000"/>
        </a:p>
      </xdr:txBody>
    </xdr:sp>
    <xdr:clientData/>
  </xdr:twoCellAnchor>
  <xdr:twoCellAnchor>
    <xdr:from>
      <xdr:col>10</xdr:col>
      <xdr:colOff>75082</xdr:colOff>
      <xdr:row>16</xdr:row>
      <xdr:rowOff>19610</xdr:rowOff>
    </xdr:from>
    <xdr:to>
      <xdr:col>16</xdr:col>
      <xdr:colOff>762001</xdr:colOff>
      <xdr:row>21</xdr:row>
      <xdr:rowOff>74855</xdr:rowOff>
    </xdr:to>
    <xdr:sp macro="" textlink="">
      <xdr:nvSpPr>
        <xdr:cNvPr id="3" name="テキスト ボックス 2"/>
        <xdr:cNvSpPr txBox="1"/>
      </xdr:nvSpPr>
      <xdr:spPr>
        <a:xfrm>
          <a:off x="6314517" y="3811681"/>
          <a:ext cx="3349437" cy="14268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「税務職員」については、令和５年３月</a:t>
          </a:r>
          <a:r>
            <a:rPr kumimoji="1" lang="en-US" altLang="ja-JP" sz="1000"/>
            <a:t>31</a:t>
          </a:r>
          <a:r>
            <a:rPr kumimoji="1" lang="ja-JP" altLang="en-US" sz="1000"/>
            <a:t>日現在の人員</a:t>
          </a:r>
          <a:endParaRPr kumimoji="1" lang="en-US" altLang="ja-JP" sz="1000"/>
        </a:p>
        <a:p>
          <a:r>
            <a:rPr kumimoji="1" lang="ja-JP" altLang="en-US" sz="1000"/>
            <a:t>　を計上している。</a:t>
          </a:r>
          <a:endParaRPr kumimoji="1" lang="en-US" altLang="ja-JP" sz="1000"/>
        </a:p>
        <a:p>
          <a:r>
            <a:rPr kumimoji="1" lang="ja-JP" altLang="en-US" sz="1000"/>
            <a:t>２　他課より応援及び</a:t>
          </a:r>
          <a:r>
            <a:rPr kumimoji="1" lang="ja-JP" altLang="ja-JP" sz="1000">
              <a:solidFill>
                <a:schemeClr val="dk1"/>
              </a:solidFill>
              <a:effectLst/>
              <a:latin typeface="+mn-lt"/>
              <a:ea typeface="+mn-ea"/>
              <a:cs typeface="+mn-cs"/>
            </a:rPr>
            <a:t>会計年度任用職員・臨時的任用職</a:t>
          </a:r>
          <a:r>
            <a:rPr kumimoji="1" lang="ja-JP" altLang="en-US" sz="1000">
              <a:solidFill>
                <a:schemeClr val="dk1"/>
              </a:solidFill>
              <a:effectLst/>
              <a:latin typeface="+mn-lt"/>
              <a:ea typeface="+mn-ea"/>
              <a:cs typeface="+mn-cs"/>
            </a:rPr>
            <a:t>員</a:t>
          </a:r>
          <a:endParaRPr kumimoji="1" lang="en-US" altLang="ja-JP" sz="1000" baseline="0">
            <a:solidFill>
              <a:schemeClr val="dk1"/>
            </a:solidFill>
            <a:effectLst/>
            <a:latin typeface="+mn-lt"/>
            <a:ea typeface="+mn-ea"/>
            <a:cs typeface="+mn-cs"/>
          </a:endParaRPr>
        </a:p>
        <a:p>
          <a:r>
            <a:rPr kumimoji="1" lang="ja-JP" altLang="en-US" sz="1000"/>
            <a:t>  については、令和４年４月１日から令和５年３月</a:t>
          </a:r>
          <a:r>
            <a:rPr kumimoji="1" lang="en-US" altLang="ja-JP" sz="1000"/>
            <a:t>31</a:t>
          </a:r>
          <a:r>
            <a:rPr kumimoji="1" lang="ja-JP" altLang="en-US" sz="1000"/>
            <a:t>日まで</a:t>
          </a:r>
          <a:endParaRPr kumimoji="1" lang="en-US" altLang="ja-JP" sz="1000"/>
        </a:p>
        <a:p>
          <a:r>
            <a:rPr kumimoji="1" lang="ja-JP" altLang="en-US" sz="1000" baseline="0"/>
            <a:t>  </a:t>
          </a:r>
          <a:r>
            <a:rPr kumimoji="1" lang="ja-JP" altLang="en-US" sz="1000"/>
            <a:t>の延人数を計上している（１人が</a:t>
          </a:r>
          <a:r>
            <a:rPr kumimoji="1" lang="en-US" altLang="ja-JP" sz="1000"/>
            <a:t>10</a:t>
          </a:r>
          <a:r>
            <a:rPr kumimoji="1" lang="ja-JP" altLang="en-US" sz="1000"/>
            <a:t>日勤務した場合</a:t>
          </a:r>
          <a:r>
            <a:rPr kumimoji="1" lang="en-US" altLang="ja-JP" sz="1000"/>
            <a:t>10</a:t>
          </a:r>
          <a:r>
            <a:rPr kumimoji="1" lang="ja-JP" altLang="en-US" sz="1000"/>
            <a:t>人、</a:t>
          </a:r>
          <a:r>
            <a:rPr kumimoji="1" lang="en-US" altLang="ja-JP" sz="1000" baseline="0"/>
            <a:t>   </a:t>
          </a:r>
        </a:p>
        <a:p>
          <a:r>
            <a:rPr kumimoji="1" lang="en-US" altLang="ja-JP" sz="1000" baseline="0"/>
            <a:t>  </a:t>
          </a:r>
          <a:r>
            <a:rPr kumimoji="1" lang="ja-JP" altLang="en-US" sz="1000"/>
            <a:t>半日勤務の場合２日で１人とカウントしている。）。</a:t>
          </a:r>
          <a:endParaRPr kumimoji="1" lang="en-US" altLang="ja-JP" sz="1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Relationships>

</file>

<file path=xl/worksheets/_rels/sheet2.xml.rels><?xml version="1.0" encoding="UTF-8" standalone="yes"?>

<Relationships xmlns="http://schemas.openxmlformats.org/package/2006/relationships">
<Relationship Id="rId2" Type="http://schemas.openxmlformats.org/officeDocument/2006/relationships/drawing" Target="../drawings/drawing1.xml"/>

</Relationships>

</file>

<file path=xl/worksheets/_rels/sheet3.xml.rels><?xml version="1.0" encoding="UTF-8" standalone="yes"?>

<Relationships xmlns="http://schemas.openxmlformats.org/package/2006/relationships">

<Relationship Id="rId2" Type="http://schemas.openxmlformats.org/officeDocument/2006/relationships/drawing" Target="../drawings/drawing2.xml"/>

</Relationships>

</file>

<file path=xl/worksheets/_rels/sheet4.xml.rels><?xml version="1.0" encoding="UTF-8" standalone="yes"?>

<Relationships xmlns="http://schemas.openxmlformats.org/package/2006/relationships">

<Relationship Id="rId2" Type="http://schemas.openxmlformats.org/officeDocument/2006/relationships/drawing" Target="../drawings/drawing3.xml"/>

</Relationships>

</file>

<file path=xl/worksheets/_rels/sheet5.xml.rels><?xml version="1.0" encoding="UTF-8" standalone="yes"?>

<Relationships xmlns="http://schemas.openxmlformats.org/package/2006/relationships">
<Relationship Id="rId2" Type="http://schemas.openxmlformats.org/officeDocument/2006/relationships/drawing" Target="../drawings/drawing4.xml"/>

</Relationships>

</file>

<file path=xl/worksheets/_rels/sheet6.xml.rels><?xml version="1.0" encoding="UTF-8" standalone="yes"?>

<Relationships xmlns="http://schemas.openxmlformats.org/package/2006/relationships">
<Relationship Id="rId2" Type="http://schemas.openxmlformats.org/officeDocument/2006/relationships/drawing" Target="../drawings/drawing5.xml"/>

</Relationships>

</file>

<file path=xl/worksheets/_rels/sheet7.xml.rels><?xml version="1.0" encoding="UTF-8" standalone="yes"?>

<Relationships xmlns="http://schemas.openxmlformats.org/package/2006/relationships">
<Relationship Id="rId2" Type="http://schemas.openxmlformats.org/officeDocument/2006/relationships/drawing" Target="../drawings/drawing6.xml"/>

</Relationships>

</file>

<file path=xl/worksheets/_rels/sheet8.xml.rels><?xml version="1.0" encoding="UTF-8" standalone="yes"?>

<Relationships xmlns="http://schemas.openxmlformats.org/package/2006/relationships">

<Relationship Id="rId2" Type="http://schemas.openxmlformats.org/officeDocument/2006/relationships/drawing" Target="../drawings/drawing7.xml"/>

</Relationships>

</file>

<file path=xl/worksheets/_rels/sheet9.xml.rels><?xml version="1.0" encoding="UTF-8" standalone="yes"?>

<Relationships xmlns="http://schemas.openxmlformats.org/package/2006/relationships">
<Relationship Id="rId2"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U30"/>
  <sheetViews>
    <sheetView showGridLines="0" tabSelected="1" view="pageBreakPreview" zoomScaleNormal="100" zoomScaleSheetLayoutView="100" workbookViewId="0">
      <selection activeCell="J2" sqref="J2"/>
    </sheetView>
  </sheetViews>
  <sheetFormatPr defaultRowHeight="18.75" customHeight="1" x14ac:dyDescent="0.15"/>
  <cols>
    <col min="1" max="3" width="1.875" style="42" customWidth="1"/>
    <col min="4" max="4" width="12.25" style="42" customWidth="1"/>
    <col min="5" max="5" width="1.125" style="54" customWidth="1"/>
    <col min="6" max="6" width="13.125" style="42" customWidth="1"/>
    <col min="7" max="7" width="10.625" style="42" customWidth="1"/>
    <col min="8" max="8" width="1.125" style="54" customWidth="1"/>
    <col min="9" max="9" width="13.125" style="43" customWidth="1"/>
    <col min="10" max="10" width="10.5" style="42" customWidth="1"/>
    <col min="11" max="11" width="1.125" style="54" customWidth="1"/>
    <col min="12" max="12" width="6.375" style="42" bestFit="1" customWidth="1"/>
    <col min="13" max="13" width="1.125" style="54" customWidth="1"/>
    <col min="14" max="14" width="10" style="42" customWidth="1"/>
    <col min="15" max="15" width="8.25" style="42" customWidth="1"/>
    <col min="16" max="16" width="1.125" style="54" customWidth="1"/>
    <col min="17" max="17" width="10.625" style="42" customWidth="1"/>
    <col min="18" max="18" width="9.375" style="42" customWidth="1"/>
    <col min="19" max="19" width="1.125" style="54" customWidth="1"/>
    <col min="20" max="20" width="10.625" style="42" customWidth="1"/>
    <col min="21" max="21" width="8.75" style="42" customWidth="1"/>
    <col min="22" max="260" width="9" style="54"/>
    <col min="261" max="261" width="2.625" style="54" customWidth="1"/>
    <col min="262" max="262" width="8.625" style="54" customWidth="1"/>
    <col min="263" max="263" width="13.125" style="54" bestFit="1" customWidth="1"/>
    <col min="264" max="264" width="11.125" style="54" customWidth="1"/>
    <col min="265" max="265" width="12.125" style="54" customWidth="1"/>
    <col min="266" max="266" width="11.125" style="54" customWidth="1"/>
    <col min="267" max="267" width="8.125" style="54" customWidth="1"/>
    <col min="268" max="268" width="12.125" style="54" customWidth="1"/>
    <col min="269" max="269" width="9.125" style="54" customWidth="1"/>
    <col min="270" max="270" width="12.125" style="54" customWidth="1"/>
    <col min="271" max="271" width="11.125" style="54" customWidth="1"/>
    <col min="272" max="272" width="11.625" style="54" customWidth="1"/>
    <col min="273" max="273" width="8.625" style="54" customWidth="1"/>
    <col min="274" max="274" width="0.5" style="54" customWidth="1"/>
    <col min="275" max="516" width="9" style="54"/>
    <col min="517" max="517" width="2.625" style="54" customWidth="1"/>
    <col min="518" max="518" width="8.625" style="54" customWidth="1"/>
    <col min="519" max="519" width="13.125" style="54" bestFit="1" customWidth="1"/>
    <col min="520" max="520" width="11.125" style="54" customWidth="1"/>
    <col min="521" max="521" width="12.125" style="54" customWidth="1"/>
    <col min="522" max="522" width="11.125" style="54" customWidth="1"/>
    <col min="523" max="523" width="8.125" style="54" customWidth="1"/>
    <col min="524" max="524" width="12.125" style="54" customWidth="1"/>
    <col min="525" max="525" width="9.125" style="54" customWidth="1"/>
    <col min="526" max="526" width="12.125" style="54" customWidth="1"/>
    <col min="527" max="527" width="11.125" style="54" customWidth="1"/>
    <col min="528" max="528" width="11.625" style="54" customWidth="1"/>
    <col min="529" max="529" width="8.625" style="54" customWidth="1"/>
    <col min="530" max="530" width="0.5" style="54" customWidth="1"/>
    <col min="531" max="772" width="9" style="54"/>
    <col min="773" max="773" width="2.625" style="54" customWidth="1"/>
    <col min="774" max="774" width="8.625" style="54" customWidth="1"/>
    <col min="775" max="775" width="13.125" style="54" bestFit="1" customWidth="1"/>
    <col min="776" max="776" width="11.125" style="54" customWidth="1"/>
    <col min="777" max="777" width="12.125" style="54" customWidth="1"/>
    <col min="778" max="778" width="11.125" style="54" customWidth="1"/>
    <col min="779" max="779" width="8.125" style="54" customWidth="1"/>
    <col min="780" max="780" width="12.125" style="54" customWidth="1"/>
    <col min="781" max="781" width="9.125" style="54" customWidth="1"/>
    <col min="782" max="782" width="12.125" style="54" customWidth="1"/>
    <col min="783" max="783" width="11.125" style="54" customWidth="1"/>
    <col min="784" max="784" width="11.625" style="54" customWidth="1"/>
    <col min="785" max="785" width="8.625" style="54" customWidth="1"/>
    <col min="786" max="786" width="0.5" style="54" customWidth="1"/>
    <col min="787" max="1028" width="9" style="54"/>
    <col min="1029" max="1029" width="2.625" style="54" customWidth="1"/>
    <col min="1030" max="1030" width="8.625" style="54" customWidth="1"/>
    <col min="1031" max="1031" width="13.125" style="54" bestFit="1" customWidth="1"/>
    <col min="1032" max="1032" width="11.125" style="54" customWidth="1"/>
    <col min="1033" max="1033" width="12.125" style="54" customWidth="1"/>
    <col min="1034" max="1034" width="11.125" style="54" customWidth="1"/>
    <col min="1035" max="1035" width="8.125" style="54" customWidth="1"/>
    <col min="1036" max="1036" width="12.125" style="54" customWidth="1"/>
    <col min="1037" max="1037" width="9.125" style="54" customWidth="1"/>
    <col min="1038" max="1038" width="12.125" style="54" customWidth="1"/>
    <col min="1039" max="1039" width="11.125" style="54" customWidth="1"/>
    <col min="1040" max="1040" width="11.625" style="54" customWidth="1"/>
    <col min="1041" max="1041" width="8.625" style="54" customWidth="1"/>
    <col min="1042" max="1042" width="0.5" style="54" customWidth="1"/>
    <col min="1043" max="1284" width="9" style="54"/>
    <col min="1285" max="1285" width="2.625" style="54" customWidth="1"/>
    <col min="1286" max="1286" width="8.625" style="54" customWidth="1"/>
    <col min="1287" max="1287" width="13.125" style="54" bestFit="1" customWidth="1"/>
    <col min="1288" max="1288" width="11.125" style="54" customWidth="1"/>
    <col min="1289" max="1289" width="12.125" style="54" customWidth="1"/>
    <col min="1290" max="1290" width="11.125" style="54" customWidth="1"/>
    <col min="1291" max="1291" width="8.125" style="54" customWidth="1"/>
    <col min="1292" max="1292" width="12.125" style="54" customWidth="1"/>
    <col min="1293" max="1293" width="9.125" style="54" customWidth="1"/>
    <col min="1294" max="1294" width="12.125" style="54" customWidth="1"/>
    <col min="1295" max="1295" width="11.125" style="54" customWidth="1"/>
    <col min="1296" max="1296" width="11.625" style="54" customWidth="1"/>
    <col min="1297" max="1297" width="8.625" style="54" customWidth="1"/>
    <col min="1298" max="1298" width="0.5" style="54" customWidth="1"/>
    <col min="1299" max="1540" width="9" style="54"/>
    <col min="1541" max="1541" width="2.625" style="54" customWidth="1"/>
    <col min="1542" max="1542" width="8.625" style="54" customWidth="1"/>
    <col min="1543" max="1543" width="13.125" style="54" bestFit="1" customWidth="1"/>
    <col min="1544" max="1544" width="11.125" style="54" customWidth="1"/>
    <col min="1545" max="1545" width="12.125" style="54" customWidth="1"/>
    <col min="1546" max="1546" width="11.125" style="54" customWidth="1"/>
    <col min="1547" max="1547" width="8.125" style="54" customWidth="1"/>
    <col min="1548" max="1548" width="12.125" style="54" customWidth="1"/>
    <col min="1549" max="1549" width="9.125" style="54" customWidth="1"/>
    <col min="1550" max="1550" width="12.125" style="54" customWidth="1"/>
    <col min="1551" max="1551" width="11.125" style="54" customWidth="1"/>
    <col min="1552" max="1552" width="11.625" style="54" customWidth="1"/>
    <col min="1553" max="1553" width="8.625" style="54" customWidth="1"/>
    <col min="1554" max="1554" width="0.5" style="54" customWidth="1"/>
    <col min="1555" max="1796" width="9" style="54"/>
    <col min="1797" max="1797" width="2.625" style="54" customWidth="1"/>
    <col min="1798" max="1798" width="8.625" style="54" customWidth="1"/>
    <col min="1799" max="1799" width="13.125" style="54" bestFit="1" customWidth="1"/>
    <col min="1800" max="1800" width="11.125" style="54" customWidth="1"/>
    <col min="1801" max="1801" width="12.125" style="54" customWidth="1"/>
    <col min="1802" max="1802" width="11.125" style="54" customWidth="1"/>
    <col min="1803" max="1803" width="8.125" style="54" customWidth="1"/>
    <col min="1804" max="1804" width="12.125" style="54" customWidth="1"/>
    <col min="1805" max="1805" width="9.125" style="54" customWidth="1"/>
    <col min="1806" max="1806" width="12.125" style="54" customWidth="1"/>
    <col min="1807" max="1807" width="11.125" style="54" customWidth="1"/>
    <col min="1808" max="1808" width="11.625" style="54" customWidth="1"/>
    <col min="1809" max="1809" width="8.625" style="54" customWidth="1"/>
    <col min="1810" max="1810" width="0.5" style="54" customWidth="1"/>
    <col min="1811" max="2052" width="9" style="54"/>
    <col min="2053" max="2053" width="2.625" style="54" customWidth="1"/>
    <col min="2054" max="2054" width="8.625" style="54" customWidth="1"/>
    <col min="2055" max="2055" width="13.125" style="54" bestFit="1" customWidth="1"/>
    <col min="2056" max="2056" width="11.125" style="54" customWidth="1"/>
    <col min="2057" max="2057" width="12.125" style="54" customWidth="1"/>
    <col min="2058" max="2058" width="11.125" style="54" customWidth="1"/>
    <col min="2059" max="2059" width="8.125" style="54" customWidth="1"/>
    <col min="2060" max="2060" width="12.125" style="54" customWidth="1"/>
    <col min="2061" max="2061" width="9.125" style="54" customWidth="1"/>
    <col min="2062" max="2062" width="12.125" style="54" customWidth="1"/>
    <col min="2063" max="2063" width="11.125" style="54" customWidth="1"/>
    <col min="2064" max="2064" width="11.625" style="54" customWidth="1"/>
    <col min="2065" max="2065" width="8.625" style="54" customWidth="1"/>
    <col min="2066" max="2066" width="0.5" style="54" customWidth="1"/>
    <col min="2067" max="2308" width="9" style="54"/>
    <col min="2309" max="2309" width="2.625" style="54" customWidth="1"/>
    <col min="2310" max="2310" width="8.625" style="54" customWidth="1"/>
    <col min="2311" max="2311" width="13.125" style="54" bestFit="1" customWidth="1"/>
    <col min="2312" max="2312" width="11.125" style="54" customWidth="1"/>
    <col min="2313" max="2313" width="12.125" style="54" customWidth="1"/>
    <col min="2314" max="2314" width="11.125" style="54" customWidth="1"/>
    <col min="2315" max="2315" width="8.125" style="54" customWidth="1"/>
    <col min="2316" max="2316" width="12.125" style="54" customWidth="1"/>
    <col min="2317" max="2317" width="9.125" style="54" customWidth="1"/>
    <col min="2318" max="2318" width="12.125" style="54" customWidth="1"/>
    <col min="2319" max="2319" width="11.125" style="54" customWidth="1"/>
    <col min="2320" max="2320" width="11.625" style="54" customWidth="1"/>
    <col min="2321" max="2321" width="8.625" style="54" customWidth="1"/>
    <col min="2322" max="2322" width="0.5" style="54" customWidth="1"/>
    <col min="2323" max="2564" width="9" style="54"/>
    <col min="2565" max="2565" width="2.625" style="54" customWidth="1"/>
    <col min="2566" max="2566" width="8.625" style="54" customWidth="1"/>
    <col min="2567" max="2567" width="13.125" style="54" bestFit="1" customWidth="1"/>
    <col min="2568" max="2568" width="11.125" style="54" customWidth="1"/>
    <col min="2569" max="2569" width="12.125" style="54" customWidth="1"/>
    <col min="2570" max="2570" width="11.125" style="54" customWidth="1"/>
    <col min="2571" max="2571" width="8.125" style="54" customWidth="1"/>
    <col min="2572" max="2572" width="12.125" style="54" customWidth="1"/>
    <col min="2573" max="2573" width="9.125" style="54" customWidth="1"/>
    <col min="2574" max="2574" width="12.125" style="54" customWidth="1"/>
    <col min="2575" max="2575" width="11.125" style="54" customWidth="1"/>
    <col min="2576" max="2576" width="11.625" style="54" customWidth="1"/>
    <col min="2577" max="2577" width="8.625" style="54" customWidth="1"/>
    <col min="2578" max="2578" width="0.5" style="54" customWidth="1"/>
    <col min="2579" max="2820" width="9" style="54"/>
    <col min="2821" max="2821" width="2.625" style="54" customWidth="1"/>
    <col min="2822" max="2822" width="8.625" style="54" customWidth="1"/>
    <col min="2823" max="2823" width="13.125" style="54" bestFit="1" customWidth="1"/>
    <col min="2824" max="2824" width="11.125" style="54" customWidth="1"/>
    <col min="2825" max="2825" width="12.125" style="54" customWidth="1"/>
    <col min="2826" max="2826" width="11.125" style="54" customWidth="1"/>
    <col min="2827" max="2827" width="8.125" style="54" customWidth="1"/>
    <col min="2828" max="2828" width="12.125" style="54" customWidth="1"/>
    <col min="2829" max="2829" width="9.125" style="54" customWidth="1"/>
    <col min="2830" max="2830" width="12.125" style="54" customWidth="1"/>
    <col min="2831" max="2831" width="11.125" style="54" customWidth="1"/>
    <col min="2832" max="2832" width="11.625" style="54" customWidth="1"/>
    <col min="2833" max="2833" width="8.625" style="54" customWidth="1"/>
    <col min="2834" max="2834" width="0.5" style="54" customWidth="1"/>
    <col min="2835" max="3076" width="9" style="54"/>
    <col min="3077" max="3077" width="2.625" style="54" customWidth="1"/>
    <col min="3078" max="3078" width="8.625" style="54" customWidth="1"/>
    <col min="3079" max="3079" width="13.125" style="54" bestFit="1" customWidth="1"/>
    <col min="3080" max="3080" width="11.125" style="54" customWidth="1"/>
    <col min="3081" max="3081" width="12.125" style="54" customWidth="1"/>
    <col min="3082" max="3082" width="11.125" style="54" customWidth="1"/>
    <col min="3083" max="3083" width="8.125" style="54" customWidth="1"/>
    <col min="3084" max="3084" width="12.125" style="54" customWidth="1"/>
    <col min="3085" max="3085" width="9.125" style="54" customWidth="1"/>
    <col min="3086" max="3086" width="12.125" style="54" customWidth="1"/>
    <col min="3087" max="3087" width="11.125" style="54" customWidth="1"/>
    <col min="3088" max="3088" width="11.625" style="54" customWidth="1"/>
    <col min="3089" max="3089" width="8.625" style="54" customWidth="1"/>
    <col min="3090" max="3090" width="0.5" style="54" customWidth="1"/>
    <col min="3091" max="3332" width="9" style="54"/>
    <col min="3333" max="3333" width="2.625" style="54" customWidth="1"/>
    <col min="3334" max="3334" width="8.625" style="54" customWidth="1"/>
    <col min="3335" max="3335" width="13.125" style="54" bestFit="1" customWidth="1"/>
    <col min="3336" max="3336" width="11.125" style="54" customWidth="1"/>
    <col min="3337" max="3337" width="12.125" style="54" customWidth="1"/>
    <col min="3338" max="3338" width="11.125" style="54" customWidth="1"/>
    <col min="3339" max="3339" width="8.125" style="54" customWidth="1"/>
    <col min="3340" max="3340" width="12.125" style="54" customWidth="1"/>
    <col min="3341" max="3341" width="9.125" style="54" customWidth="1"/>
    <col min="3342" max="3342" width="12.125" style="54" customWidth="1"/>
    <col min="3343" max="3343" width="11.125" style="54" customWidth="1"/>
    <col min="3344" max="3344" width="11.625" style="54" customWidth="1"/>
    <col min="3345" max="3345" width="8.625" style="54" customWidth="1"/>
    <col min="3346" max="3346" width="0.5" style="54" customWidth="1"/>
    <col min="3347" max="3588" width="9" style="54"/>
    <col min="3589" max="3589" width="2.625" style="54" customWidth="1"/>
    <col min="3590" max="3590" width="8.625" style="54" customWidth="1"/>
    <col min="3591" max="3591" width="13.125" style="54" bestFit="1" customWidth="1"/>
    <col min="3592" max="3592" width="11.125" style="54" customWidth="1"/>
    <col min="3593" max="3593" width="12.125" style="54" customWidth="1"/>
    <col min="3594" max="3594" width="11.125" style="54" customWidth="1"/>
    <col min="3595" max="3595" width="8.125" style="54" customWidth="1"/>
    <col min="3596" max="3596" width="12.125" style="54" customWidth="1"/>
    <col min="3597" max="3597" width="9.125" style="54" customWidth="1"/>
    <col min="3598" max="3598" width="12.125" style="54" customWidth="1"/>
    <col min="3599" max="3599" width="11.125" style="54" customWidth="1"/>
    <col min="3600" max="3600" width="11.625" style="54" customWidth="1"/>
    <col min="3601" max="3601" width="8.625" style="54" customWidth="1"/>
    <col min="3602" max="3602" width="0.5" style="54" customWidth="1"/>
    <col min="3603" max="3844" width="9" style="54"/>
    <col min="3845" max="3845" width="2.625" style="54" customWidth="1"/>
    <col min="3846" max="3846" width="8.625" style="54" customWidth="1"/>
    <col min="3847" max="3847" width="13.125" style="54" bestFit="1" customWidth="1"/>
    <col min="3848" max="3848" width="11.125" style="54" customWidth="1"/>
    <col min="3849" max="3849" width="12.125" style="54" customWidth="1"/>
    <col min="3850" max="3850" width="11.125" style="54" customWidth="1"/>
    <col min="3851" max="3851" width="8.125" style="54" customWidth="1"/>
    <col min="3852" max="3852" width="12.125" style="54" customWidth="1"/>
    <col min="3853" max="3853" width="9.125" style="54" customWidth="1"/>
    <col min="3854" max="3854" width="12.125" style="54" customWidth="1"/>
    <col min="3855" max="3855" width="11.125" style="54" customWidth="1"/>
    <col min="3856" max="3856" width="11.625" style="54" customWidth="1"/>
    <col min="3857" max="3857" width="8.625" style="54" customWidth="1"/>
    <col min="3858" max="3858" width="0.5" style="54" customWidth="1"/>
    <col min="3859" max="4100" width="9" style="54"/>
    <col min="4101" max="4101" width="2.625" style="54" customWidth="1"/>
    <col min="4102" max="4102" width="8.625" style="54" customWidth="1"/>
    <col min="4103" max="4103" width="13.125" style="54" bestFit="1" customWidth="1"/>
    <col min="4104" max="4104" width="11.125" style="54" customWidth="1"/>
    <col min="4105" max="4105" width="12.125" style="54" customWidth="1"/>
    <col min="4106" max="4106" width="11.125" style="54" customWidth="1"/>
    <col min="4107" max="4107" width="8.125" style="54" customWidth="1"/>
    <col min="4108" max="4108" width="12.125" style="54" customWidth="1"/>
    <col min="4109" max="4109" width="9.125" style="54" customWidth="1"/>
    <col min="4110" max="4110" width="12.125" style="54" customWidth="1"/>
    <col min="4111" max="4111" width="11.125" style="54" customWidth="1"/>
    <col min="4112" max="4112" width="11.625" style="54" customWidth="1"/>
    <col min="4113" max="4113" width="8.625" style="54" customWidth="1"/>
    <col min="4114" max="4114" width="0.5" style="54" customWidth="1"/>
    <col min="4115" max="4356" width="9" style="54"/>
    <col min="4357" max="4357" width="2.625" style="54" customWidth="1"/>
    <col min="4358" max="4358" width="8.625" style="54" customWidth="1"/>
    <col min="4359" max="4359" width="13.125" style="54" bestFit="1" customWidth="1"/>
    <col min="4360" max="4360" width="11.125" style="54" customWidth="1"/>
    <col min="4361" max="4361" width="12.125" style="54" customWidth="1"/>
    <col min="4362" max="4362" width="11.125" style="54" customWidth="1"/>
    <col min="4363" max="4363" width="8.125" style="54" customWidth="1"/>
    <col min="4364" max="4364" width="12.125" style="54" customWidth="1"/>
    <col min="4365" max="4365" width="9.125" style="54" customWidth="1"/>
    <col min="4366" max="4366" width="12.125" style="54" customWidth="1"/>
    <col min="4367" max="4367" width="11.125" style="54" customWidth="1"/>
    <col min="4368" max="4368" width="11.625" style="54" customWidth="1"/>
    <col min="4369" max="4369" width="8.625" style="54" customWidth="1"/>
    <col min="4370" max="4370" width="0.5" style="54" customWidth="1"/>
    <col min="4371" max="4612" width="9" style="54"/>
    <col min="4613" max="4613" width="2.625" style="54" customWidth="1"/>
    <col min="4614" max="4614" width="8.625" style="54" customWidth="1"/>
    <col min="4615" max="4615" width="13.125" style="54" bestFit="1" customWidth="1"/>
    <col min="4616" max="4616" width="11.125" style="54" customWidth="1"/>
    <col min="4617" max="4617" width="12.125" style="54" customWidth="1"/>
    <col min="4618" max="4618" width="11.125" style="54" customWidth="1"/>
    <col min="4619" max="4619" width="8.125" style="54" customWidth="1"/>
    <col min="4620" max="4620" width="12.125" style="54" customWidth="1"/>
    <col min="4621" max="4621" width="9.125" style="54" customWidth="1"/>
    <col min="4622" max="4622" width="12.125" style="54" customWidth="1"/>
    <col min="4623" max="4623" width="11.125" style="54" customWidth="1"/>
    <col min="4624" max="4624" width="11.625" style="54" customWidth="1"/>
    <col min="4625" max="4625" width="8.625" style="54" customWidth="1"/>
    <col min="4626" max="4626" width="0.5" style="54" customWidth="1"/>
    <col min="4627" max="4868" width="9" style="54"/>
    <col min="4869" max="4869" width="2.625" style="54" customWidth="1"/>
    <col min="4870" max="4870" width="8.625" style="54" customWidth="1"/>
    <col min="4871" max="4871" width="13.125" style="54" bestFit="1" customWidth="1"/>
    <col min="4872" max="4872" width="11.125" style="54" customWidth="1"/>
    <col min="4873" max="4873" width="12.125" style="54" customWidth="1"/>
    <col min="4874" max="4874" width="11.125" style="54" customWidth="1"/>
    <col min="4875" max="4875" width="8.125" style="54" customWidth="1"/>
    <col min="4876" max="4876" width="12.125" style="54" customWidth="1"/>
    <col min="4877" max="4877" width="9.125" style="54" customWidth="1"/>
    <col min="4878" max="4878" width="12.125" style="54" customWidth="1"/>
    <col min="4879" max="4879" width="11.125" style="54" customWidth="1"/>
    <col min="4880" max="4880" width="11.625" style="54" customWidth="1"/>
    <col min="4881" max="4881" width="8.625" style="54" customWidth="1"/>
    <col min="4882" max="4882" width="0.5" style="54" customWidth="1"/>
    <col min="4883" max="5124" width="9" style="54"/>
    <col min="5125" max="5125" width="2.625" style="54" customWidth="1"/>
    <col min="5126" max="5126" width="8.625" style="54" customWidth="1"/>
    <col min="5127" max="5127" width="13.125" style="54" bestFit="1" customWidth="1"/>
    <col min="5128" max="5128" width="11.125" style="54" customWidth="1"/>
    <col min="5129" max="5129" width="12.125" style="54" customWidth="1"/>
    <col min="5130" max="5130" width="11.125" style="54" customWidth="1"/>
    <col min="5131" max="5131" width="8.125" style="54" customWidth="1"/>
    <col min="5132" max="5132" width="12.125" style="54" customWidth="1"/>
    <col min="5133" max="5133" width="9.125" style="54" customWidth="1"/>
    <col min="5134" max="5134" width="12.125" style="54" customWidth="1"/>
    <col min="5135" max="5135" width="11.125" style="54" customWidth="1"/>
    <col min="5136" max="5136" width="11.625" style="54" customWidth="1"/>
    <col min="5137" max="5137" width="8.625" style="54" customWidth="1"/>
    <col min="5138" max="5138" width="0.5" style="54" customWidth="1"/>
    <col min="5139" max="5380" width="9" style="54"/>
    <col min="5381" max="5381" width="2.625" style="54" customWidth="1"/>
    <col min="5382" max="5382" width="8.625" style="54" customWidth="1"/>
    <col min="5383" max="5383" width="13.125" style="54" bestFit="1" customWidth="1"/>
    <col min="5384" max="5384" width="11.125" style="54" customWidth="1"/>
    <col min="5385" max="5385" width="12.125" style="54" customWidth="1"/>
    <col min="5386" max="5386" width="11.125" style="54" customWidth="1"/>
    <col min="5387" max="5387" width="8.125" style="54" customWidth="1"/>
    <col min="5388" max="5388" width="12.125" style="54" customWidth="1"/>
    <col min="5389" max="5389" width="9.125" style="54" customWidth="1"/>
    <col min="5390" max="5390" width="12.125" style="54" customWidth="1"/>
    <col min="5391" max="5391" width="11.125" style="54" customWidth="1"/>
    <col min="5392" max="5392" width="11.625" style="54" customWidth="1"/>
    <col min="5393" max="5393" width="8.625" style="54" customWidth="1"/>
    <col min="5394" max="5394" width="0.5" style="54" customWidth="1"/>
    <col min="5395" max="5636" width="9" style="54"/>
    <col min="5637" max="5637" width="2.625" style="54" customWidth="1"/>
    <col min="5638" max="5638" width="8.625" style="54" customWidth="1"/>
    <col min="5639" max="5639" width="13.125" style="54" bestFit="1" customWidth="1"/>
    <col min="5640" max="5640" width="11.125" style="54" customWidth="1"/>
    <col min="5641" max="5641" width="12.125" style="54" customWidth="1"/>
    <col min="5642" max="5642" width="11.125" style="54" customWidth="1"/>
    <col min="5643" max="5643" width="8.125" style="54" customWidth="1"/>
    <col min="5644" max="5644" width="12.125" style="54" customWidth="1"/>
    <col min="5645" max="5645" width="9.125" style="54" customWidth="1"/>
    <col min="5646" max="5646" width="12.125" style="54" customWidth="1"/>
    <col min="5647" max="5647" width="11.125" style="54" customWidth="1"/>
    <col min="5648" max="5648" width="11.625" style="54" customWidth="1"/>
    <col min="5649" max="5649" width="8.625" style="54" customWidth="1"/>
    <col min="5650" max="5650" width="0.5" style="54" customWidth="1"/>
    <col min="5651" max="5892" width="9" style="54"/>
    <col min="5893" max="5893" width="2.625" style="54" customWidth="1"/>
    <col min="5894" max="5894" width="8.625" style="54" customWidth="1"/>
    <col min="5895" max="5895" width="13.125" style="54" bestFit="1" customWidth="1"/>
    <col min="5896" max="5896" width="11.125" style="54" customWidth="1"/>
    <col min="5897" max="5897" width="12.125" style="54" customWidth="1"/>
    <col min="5898" max="5898" width="11.125" style="54" customWidth="1"/>
    <col min="5899" max="5899" width="8.125" style="54" customWidth="1"/>
    <col min="5900" max="5900" width="12.125" style="54" customWidth="1"/>
    <col min="5901" max="5901" width="9.125" style="54" customWidth="1"/>
    <col min="5902" max="5902" width="12.125" style="54" customWidth="1"/>
    <col min="5903" max="5903" width="11.125" style="54" customWidth="1"/>
    <col min="5904" max="5904" width="11.625" style="54" customWidth="1"/>
    <col min="5905" max="5905" width="8.625" style="54" customWidth="1"/>
    <col min="5906" max="5906" width="0.5" style="54" customWidth="1"/>
    <col min="5907" max="6148" width="9" style="54"/>
    <col min="6149" max="6149" width="2.625" style="54" customWidth="1"/>
    <col min="6150" max="6150" width="8.625" style="54" customWidth="1"/>
    <col min="6151" max="6151" width="13.125" style="54" bestFit="1" customWidth="1"/>
    <col min="6152" max="6152" width="11.125" style="54" customWidth="1"/>
    <col min="6153" max="6153" width="12.125" style="54" customWidth="1"/>
    <col min="6154" max="6154" width="11.125" style="54" customWidth="1"/>
    <col min="6155" max="6155" width="8.125" style="54" customWidth="1"/>
    <col min="6156" max="6156" width="12.125" style="54" customWidth="1"/>
    <col min="6157" max="6157" width="9.125" style="54" customWidth="1"/>
    <col min="6158" max="6158" width="12.125" style="54" customWidth="1"/>
    <col min="6159" max="6159" width="11.125" style="54" customWidth="1"/>
    <col min="6160" max="6160" width="11.625" style="54" customWidth="1"/>
    <col min="6161" max="6161" width="8.625" style="54" customWidth="1"/>
    <col min="6162" max="6162" width="0.5" style="54" customWidth="1"/>
    <col min="6163" max="6404" width="9" style="54"/>
    <col min="6405" max="6405" width="2.625" style="54" customWidth="1"/>
    <col min="6406" max="6406" width="8.625" style="54" customWidth="1"/>
    <col min="6407" max="6407" width="13.125" style="54" bestFit="1" customWidth="1"/>
    <col min="6408" max="6408" width="11.125" style="54" customWidth="1"/>
    <col min="6409" max="6409" width="12.125" style="54" customWidth="1"/>
    <col min="6410" max="6410" width="11.125" style="54" customWidth="1"/>
    <col min="6411" max="6411" width="8.125" style="54" customWidth="1"/>
    <col min="6412" max="6412" width="12.125" style="54" customWidth="1"/>
    <col min="6413" max="6413" width="9.125" style="54" customWidth="1"/>
    <col min="6414" max="6414" width="12.125" style="54" customWidth="1"/>
    <col min="6415" max="6415" width="11.125" style="54" customWidth="1"/>
    <col min="6416" max="6416" width="11.625" style="54" customWidth="1"/>
    <col min="6417" max="6417" width="8.625" style="54" customWidth="1"/>
    <col min="6418" max="6418" width="0.5" style="54" customWidth="1"/>
    <col min="6419" max="6660" width="9" style="54"/>
    <col min="6661" max="6661" width="2.625" style="54" customWidth="1"/>
    <col min="6662" max="6662" width="8.625" style="54" customWidth="1"/>
    <col min="6663" max="6663" width="13.125" style="54" bestFit="1" customWidth="1"/>
    <col min="6664" max="6664" width="11.125" style="54" customWidth="1"/>
    <col min="6665" max="6665" width="12.125" style="54" customWidth="1"/>
    <col min="6666" max="6666" width="11.125" style="54" customWidth="1"/>
    <col min="6667" max="6667" width="8.125" style="54" customWidth="1"/>
    <col min="6668" max="6668" width="12.125" style="54" customWidth="1"/>
    <col min="6669" max="6669" width="9.125" style="54" customWidth="1"/>
    <col min="6670" max="6670" width="12.125" style="54" customWidth="1"/>
    <col min="6671" max="6671" width="11.125" style="54" customWidth="1"/>
    <col min="6672" max="6672" width="11.625" style="54" customWidth="1"/>
    <col min="6673" max="6673" width="8.625" style="54" customWidth="1"/>
    <col min="6674" max="6674" width="0.5" style="54" customWidth="1"/>
    <col min="6675" max="6916" width="9" style="54"/>
    <col min="6917" max="6917" width="2.625" style="54" customWidth="1"/>
    <col min="6918" max="6918" width="8.625" style="54" customWidth="1"/>
    <col min="6919" max="6919" width="13.125" style="54" bestFit="1" customWidth="1"/>
    <col min="6920" max="6920" width="11.125" style="54" customWidth="1"/>
    <col min="6921" max="6921" width="12.125" style="54" customWidth="1"/>
    <col min="6922" max="6922" width="11.125" style="54" customWidth="1"/>
    <col min="6923" max="6923" width="8.125" style="54" customWidth="1"/>
    <col min="6924" max="6924" width="12.125" style="54" customWidth="1"/>
    <col min="6925" max="6925" width="9.125" style="54" customWidth="1"/>
    <col min="6926" max="6926" width="12.125" style="54" customWidth="1"/>
    <col min="6927" max="6927" width="11.125" style="54" customWidth="1"/>
    <col min="6928" max="6928" width="11.625" style="54" customWidth="1"/>
    <col min="6929" max="6929" width="8.625" style="54" customWidth="1"/>
    <col min="6930" max="6930" width="0.5" style="54" customWidth="1"/>
    <col min="6931" max="7172" width="9" style="54"/>
    <col min="7173" max="7173" width="2.625" style="54" customWidth="1"/>
    <col min="7174" max="7174" width="8.625" style="54" customWidth="1"/>
    <col min="7175" max="7175" width="13.125" style="54" bestFit="1" customWidth="1"/>
    <col min="7176" max="7176" width="11.125" style="54" customWidth="1"/>
    <col min="7177" max="7177" width="12.125" style="54" customWidth="1"/>
    <col min="7178" max="7178" width="11.125" style="54" customWidth="1"/>
    <col min="7179" max="7179" width="8.125" style="54" customWidth="1"/>
    <col min="7180" max="7180" width="12.125" style="54" customWidth="1"/>
    <col min="7181" max="7181" width="9.125" style="54" customWidth="1"/>
    <col min="7182" max="7182" width="12.125" style="54" customWidth="1"/>
    <col min="7183" max="7183" width="11.125" style="54" customWidth="1"/>
    <col min="7184" max="7184" width="11.625" style="54" customWidth="1"/>
    <col min="7185" max="7185" width="8.625" style="54" customWidth="1"/>
    <col min="7186" max="7186" width="0.5" style="54" customWidth="1"/>
    <col min="7187" max="7428" width="9" style="54"/>
    <col min="7429" max="7429" width="2.625" style="54" customWidth="1"/>
    <col min="7430" max="7430" width="8.625" style="54" customWidth="1"/>
    <col min="7431" max="7431" width="13.125" style="54" bestFit="1" customWidth="1"/>
    <col min="7432" max="7432" width="11.125" style="54" customWidth="1"/>
    <col min="7433" max="7433" width="12.125" style="54" customWidth="1"/>
    <col min="7434" max="7434" width="11.125" style="54" customWidth="1"/>
    <col min="7435" max="7435" width="8.125" style="54" customWidth="1"/>
    <col min="7436" max="7436" width="12.125" style="54" customWidth="1"/>
    <col min="7437" max="7437" width="9.125" style="54" customWidth="1"/>
    <col min="7438" max="7438" width="12.125" style="54" customWidth="1"/>
    <col min="7439" max="7439" width="11.125" style="54" customWidth="1"/>
    <col min="7440" max="7440" width="11.625" style="54" customWidth="1"/>
    <col min="7441" max="7441" width="8.625" style="54" customWidth="1"/>
    <col min="7442" max="7442" width="0.5" style="54" customWidth="1"/>
    <col min="7443" max="7684" width="9" style="54"/>
    <col min="7685" max="7685" width="2.625" style="54" customWidth="1"/>
    <col min="7686" max="7686" width="8.625" style="54" customWidth="1"/>
    <col min="7687" max="7687" width="13.125" style="54" bestFit="1" customWidth="1"/>
    <col min="7688" max="7688" width="11.125" style="54" customWidth="1"/>
    <col min="7689" max="7689" width="12.125" style="54" customWidth="1"/>
    <col min="7690" max="7690" width="11.125" style="54" customWidth="1"/>
    <col min="7691" max="7691" width="8.125" style="54" customWidth="1"/>
    <col min="7692" max="7692" width="12.125" style="54" customWidth="1"/>
    <col min="7693" max="7693" width="9.125" style="54" customWidth="1"/>
    <col min="7694" max="7694" width="12.125" style="54" customWidth="1"/>
    <col min="7695" max="7695" width="11.125" style="54" customWidth="1"/>
    <col min="7696" max="7696" width="11.625" style="54" customWidth="1"/>
    <col min="7697" max="7697" width="8.625" style="54" customWidth="1"/>
    <col min="7698" max="7698" width="0.5" style="54" customWidth="1"/>
    <col min="7699" max="7940" width="9" style="54"/>
    <col min="7941" max="7941" width="2.625" style="54" customWidth="1"/>
    <col min="7942" max="7942" width="8.625" style="54" customWidth="1"/>
    <col min="7943" max="7943" width="13.125" style="54" bestFit="1" customWidth="1"/>
    <col min="7944" max="7944" width="11.125" style="54" customWidth="1"/>
    <col min="7945" max="7945" width="12.125" style="54" customWidth="1"/>
    <col min="7946" max="7946" width="11.125" style="54" customWidth="1"/>
    <col min="7947" max="7947" width="8.125" style="54" customWidth="1"/>
    <col min="7948" max="7948" width="12.125" style="54" customWidth="1"/>
    <col min="7949" max="7949" width="9.125" style="54" customWidth="1"/>
    <col min="7950" max="7950" width="12.125" style="54" customWidth="1"/>
    <col min="7951" max="7951" width="11.125" style="54" customWidth="1"/>
    <col min="7952" max="7952" width="11.625" style="54" customWidth="1"/>
    <col min="7953" max="7953" width="8.625" style="54" customWidth="1"/>
    <col min="7954" max="7954" width="0.5" style="54" customWidth="1"/>
    <col min="7955" max="8196" width="9" style="54"/>
    <col min="8197" max="8197" width="2.625" style="54" customWidth="1"/>
    <col min="8198" max="8198" width="8.625" style="54" customWidth="1"/>
    <col min="8199" max="8199" width="13.125" style="54" bestFit="1" customWidth="1"/>
    <col min="8200" max="8200" width="11.125" style="54" customWidth="1"/>
    <col min="8201" max="8201" width="12.125" style="54" customWidth="1"/>
    <col min="8202" max="8202" width="11.125" style="54" customWidth="1"/>
    <col min="8203" max="8203" width="8.125" style="54" customWidth="1"/>
    <col min="8204" max="8204" width="12.125" style="54" customWidth="1"/>
    <col min="8205" max="8205" width="9.125" style="54" customWidth="1"/>
    <col min="8206" max="8206" width="12.125" style="54" customWidth="1"/>
    <col min="8207" max="8207" width="11.125" style="54" customWidth="1"/>
    <col min="8208" max="8208" width="11.625" style="54" customWidth="1"/>
    <col min="8209" max="8209" width="8.625" style="54" customWidth="1"/>
    <col min="8210" max="8210" width="0.5" style="54" customWidth="1"/>
    <col min="8211" max="8452" width="9" style="54"/>
    <col min="8453" max="8453" width="2.625" style="54" customWidth="1"/>
    <col min="8454" max="8454" width="8.625" style="54" customWidth="1"/>
    <col min="8455" max="8455" width="13.125" style="54" bestFit="1" customWidth="1"/>
    <col min="8456" max="8456" width="11.125" style="54" customWidth="1"/>
    <col min="8457" max="8457" width="12.125" style="54" customWidth="1"/>
    <col min="8458" max="8458" width="11.125" style="54" customWidth="1"/>
    <col min="8459" max="8459" width="8.125" style="54" customWidth="1"/>
    <col min="8460" max="8460" width="12.125" style="54" customWidth="1"/>
    <col min="8461" max="8461" width="9.125" style="54" customWidth="1"/>
    <col min="8462" max="8462" width="12.125" style="54" customWidth="1"/>
    <col min="8463" max="8463" width="11.125" style="54" customWidth="1"/>
    <col min="8464" max="8464" width="11.625" style="54" customWidth="1"/>
    <col min="8465" max="8465" width="8.625" style="54" customWidth="1"/>
    <col min="8466" max="8466" width="0.5" style="54" customWidth="1"/>
    <col min="8467" max="8708" width="9" style="54"/>
    <col min="8709" max="8709" width="2.625" style="54" customWidth="1"/>
    <col min="8710" max="8710" width="8.625" style="54" customWidth="1"/>
    <col min="8711" max="8711" width="13.125" style="54" bestFit="1" customWidth="1"/>
    <col min="8712" max="8712" width="11.125" style="54" customWidth="1"/>
    <col min="8713" max="8713" width="12.125" style="54" customWidth="1"/>
    <col min="8714" max="8714" width="11.125" style="54" customWidth="1"/>
    <col min="8715" max="8715" width="8.125" style="54" customWidth="1"/>
    <col min="8716" max="8716" width="12.125" style="54" customWidth="1"/>
    <col min="8717" max="8717" width="9.125" style="54" customWidth="1"/>
    <col min="8718" max="8718" width="12.125" style="54" customWidth="1"/>
    <col min="8719" max="8719" width="11.125" style="54" customWidth="1"/>
    <col min="8720" max="8720" width="11.625" style="54" customWidth="1"/>
    <col min="8721" max="8721" width="8.625" style="54" customWidth="1"/>
    <col min="8722" max="8722" width="0.5" style="54" customWidth="1"/>
    <col min="8723" max="8964" width="9" style="54"/>
    <col min="8965" max="8965" width="2.625" style="54" customWidth="1"/>
    <col min="8966" max="8966" width="8.625" style="54" customWidth="1"/>
    <col min="8967" max="8967" width="13.125" style="54" bestFit="1" customWidth="1"/>
    <col min="8968" max="8968" width="11.125" style="54" customWidth="1"/>
    <col min="8969" max="8969" width="12.125" style="54" customWidth="1"/>
    <col min="8970" max="8970" width="11.125" style="54" customWidth="1"/>
    <col min="8971" max="8971" width="8.125" style="54" customWidth="1"/>
    <col min="8972" max="8972" width="12.125" style="54" customWidth="1"/>
    <col min="8973" max="8973" width="9.125" style="54" customWidth="1"/>
    <col min="8974" max="8974" width="12.125" style="54" customWidth="1"/>
    <col min="8975" max="8975" width="11.125" style="54" customWidth="1"/>
    <col min="8976" max="8976" width="11.625" style="54" customWidth="1"/>
    <col min="8977" max="8977" width="8.625" style="54" customWidth="1"/>
    <col min="8978" max="8978" width="0.5" style="54" customWidth="1"/>
    <col min="8979" max="9220" width="9" style="54"/>
    <col min="9221" max="9221" width="2.625" style="54" customWidth="1"/>
    <col min="9222" max="9222" width="8.625" style="54" customWidth="1"/>
    <col min="9223" max="9223" width="13.125" style="54" bestFit="1" customWidth="1"/>
    <col min="9224" max="9224" width="11.125" style="54" customWidth="1"/>
    <col min="9225" max="9225" width="12.125" style="54" customWidth="1"/>
    <col min="9226" max="9226" width="11.125" style="54" customWidth="1"/>
    <col min="9227" max="9227" width="8.125" style="54" customWidth="1"/>
    <col min="9228" max="9228" width="12.125" style="54" customWidth="1"/>
    <col min="9229" max="9229" width="9.125" style="54" customWidth="1"/>
    <col min="9230" max="9230" width="12.125" style="54" customWidth="1"/>
    <col min="9231" max="9231" width="11.125" style="54" customWidth="1"/>
    <col min="9232" max="9232" width="11.625" style="54" customWidth="1"/>
    <col min="9233" max="9233" width="8.625" style="54" customWidth="1"/>
    <col min="9234" max="9234" width="0.5" style="54" customWidth="1"/>
    <col min="9235" max="9476" width="9" style="54"/>
    <col min="9477" max="9477" width="2.625" style="54" customWidth="1"/>
    <col min="9478" max="9478" width="8.625" style="54" customWidth="1"/>
    <col min="9479" max="9479" width="13.125" style="54" bestFit="1" customWidth="1"/>
    <col min="9480" max="9480" width="11.125" style="54" customWidth="1"/>
    <col min="9481" max="9481" width="12.125" style="54" customWidth="1"/>
    <col min="9482" max="9482" width="11.125" style="54" customWidth="1"/>
    <col min="9483" max="9483" width="8.125" style="54" customWidth="1"/>
    <col min="9484" max="9484" width="12.125" style="54" customWidth="1"/>
    <col min="9485" max="9485" width="9.125" style="54" customWidth="1"/>
    <col min="9486" max="9486" width="12.125" style="54" customWidth="1"/>
    <col min="9487" max="9487" width="11.125" style="54" customWidth="1"/>
    <col min="9488" max="9488" width="11.625" style="54" customWidth="1"/>
    <col min="9489" max="9489" width="8.625" style="54" customWidth="1"/>
    <col min="9490" max="9490" width="0.5" style="54" customWidth="1"/>
    <col min="9491" max="9732" width="9" style="54"/>
    <col min="9733" max="9733" width="2.625" style="54" customWidth="1"/>
    <col min="9734" max="9734" width="8.625" style="54" customWidth="1"/>
    <col min="9735" max="9735" width="13.125" style="54" bestFit="1" customWidth="1"/>
    <col min="9736" max="9736" width="11.125" style="54" customWidth="1"/>
    <col min="9737" max="9737" width="12.125" style="54" customWidth="1"/>
    <col min="9738" max="9738" width="11.125" style="54" customWidth="1"/>
    <col min="9739" max="9739" width="8.125" style="54" customWidth="1"/>
    <col min="9740" max="9740" width="12.125" style="54" customWidth="1"/>
    <col min="9741" max="9741" width="9.125" style="54" customWidth="1"/>
    <col min="9742" max="9742" width="12.125" style="54" customWidth="1"/>
    <col min="9743" max="9743" width="11.125" style="54" customWidth="1"/>
    <col min="9744" max="9744" width="11.625" style="54" customWidth="1"/>
    <col min="9745" max="9745" width="8.625" style="54" customWidth="1"/>
    <col min="9746" max="9746" width="0.5" style="54" customWidth="1"/>
    <col min="9747" max="9988" width="9" style="54"/>
    <col min="9989" max="9989" width="2.625" style="54" customWidth="1"/>
    <col min="9990" max="9990" width="8.625" style="54" customWidth="1"/>
    <col min="9991" max="9991" width="13.125" style="54" bestFit="1" customWidth="1"/>
    <col min="9992" max="9992" width="11.125" style="54" customWidth="1"/>
    <col min="9993" max="9993" width="12.125" style="54" customWidth="1"/>
    <col min="9994" max="9994" width="11.125" style="54" customWidth="1"/>
    <col min="9995" max="9995" width="8.125" style="54" customWidth="1"/>
    <col min="9996" max="9996" width="12.125" style="54" customWidth="1"/>
    <col min="9997" max="9997" width="9.125" style="54" customWidth="1"/>
    <col min="9998" max="9998" width="12.125" style="54" customWidth="1"/>
    <col min="9999" max="9999" width="11.125" style="54" customWidth="1"/>
    <col min="10000" max="10000" width="11.625" style="54" customWidth="1"/>
    <col min="10001" max="10001" width="8.625" style="54" customWidth="1"/>
    <col min="10002" max="10002" width="0.5" style="54" customWidth="1"/>
    <col min="10003" max="10244" width="9" style="54"/>
    <col min="10245" max="10245" width="2.625" style="54" customWidth="1"/>
    <col min="10246" max="10246" width="8.625" style="54" customWidth="1"/>
    <col min="10247" max="10247" width="13.125" style="54" bestFit="1" customWidth="1"/>
    <col min="10248" max="10248" width="11.125" style="54" customWidth="1"/>
    <col min="10249" max="10249" width="12.125" style="54" customWidth="1"/>
    <col min="10250" max="10250" width="11.125" style="54" customWidth="1"/>
    <col min="10251" max="10251" width="8.125" style="54" customWidth="1"/>
    <col min="10252" max="10252" width="12.125" style="54" customWidth="1"/>
    <col min="10253" max="10253" width="9.125" style="54" customWidth="1"/>
    <col min="10254" max="10254" width="12.125" style="54" customWidth="1"/>
    <col min="10255" max="10255" width="11.125" style="54" customWidth="1"/>
    <col min="10256" max="10256" width="11.625" style="54" customWidth="1"/>
    <col min="10257" max="10257" width="8.625" style="54" customWidth="1"/>
    <col min="10258" max="10258" width="0.5" style="54" customWidth="1"/>
    <col min="10259" max="10500" width="9" style="54"/>
    <col min="10501" max="10501" width="2.625" style="54" customWidth="1"/>
    <col min="10502" max="10502" width="8.625" style="54" customWidth="1"/>
    <col min="10503" max="10503" width="13.125" style="54" bestFit="1" customWidth="1"/>
    <col min="10504" max="10504" width="11.125" style="54" customWidth="1"/>
    <col min="10505" max="10505" width="12.125" style="54" customWidth="1"/>
    <col min="10506" max="10506" width="11.125" style="54" customWidth="1"/>
    <col min="10507" max="10507" width="8.125" style="54" customWidth="1"/>
    <col min="10508" max="10508" width="12.125" style="54" customWidth="1"/>
    <col min="10509" max="10509" width="9.125" style="54" customWidth="1"/>
    <col min="10510" max="10510" width="12.125" style="54" customWidth="1"/>
    <col min="10511" max="10511" width="11.125" style="54" customWidth="1"/>
    <col min="10512" max="10512" width="11.625" style="54" customWidth="1"/>
    <col min="10513" max="10513" width="8.625" style="54" customWidth="1"/>
    <col min="10514" max="10514" width="0.5" style="54" customWidth="1"/>
    <col min="10515" max="10756" width="9" style="54"/>
    <col min="10757" max="10757" width="2.625" style="54" customWidth="1"/>
    <col min="10758" max="10758" width="8.625" style="54" customWidth="1"/>
    <col min="10759" max="10759" width="13.125" style="54" bestFit="1" customWidth="1"/>
    <col min="10760" max="10760" width="11.125" style="54" customWidth="1"/>
    <col min="10761" max="10761" width="12.125" style="54" customWidth="1"/>
    <col min="10762" max="10762" width="11.125" style="54" customWidth="1"/>
    <col min="10763" max="10763" width="8.125" style="54" customWidth="1"/>
    <col min="10764" max="10764" width="12.125" style="54" customWidth="1"/>
    <col min="10765" max="10765" width="9.125" style="54" customWidth="1"/>
    <col min="10766" max="10766" width="12.125" style="54" customWidth="1"/>
    <col min="10767" max="10767" width="11.125" style="54" customWidth="1"/>
    <col min="10768" max="10768" width="11.625" style="54" customWidth="1"/>
    <col min="10769" max="10769" width="8.625" style="54" customWidth="1"/>
    <col min="10770" max="10770" width="0.5" style="54" customWidth="1"/>
    <col min="10771" max="11012" width="9" style="54"/>
    <col min="11013" max="11013" width="2.625" style="54" customWidth="1"/>
    <col min="11014" max="11014" width="8.625" style="54" customWidth="1"/>
    <col min="11015" max="11015" width="13.125" style="54" bestFit="1" customWidth="1"/>
    <col min="11016" max="11016" width="11.125" style="54" customWidth="1"/>
    <col min="11017" max="11017" width="12.125" style="54" customWidth="1"/>
    <col min="11018" max="11018" width="11.125" style="54" customWidth="1"/>
    <col min="11019" max="11019" width="8.125" style="54" customWidth="1"/>
    <col min="11020" max="11020" width="12.125" style="54" customWidth="1"/>
    <col min="11021" max="11021" width="9.125" style="54" customWidth="1"/>
    <col min="11022" max="11022" width="12.125" style="54" customWidth="1"/>
    <col min="11023" max="11023" width="11.125" style="54" customWidth="1"/>
    <col min="11024" max="11024" width="11.625" style="54" customWidth="1"/>
    <col min="11025" max="11025" width="8.625" style="54" customWidth="1"/>
    <col min="11026" max="11026" width="0.5" style="54" customWidth="1"/>
    <col min="11027" max="11268" width="9" style="54"/>
    <col min="11269" max="11269" width="2.625" style="54" customWidth="1"/>
    <col min="11270" max="11270" width="8.625" style="54" customWidth="1"/>
    <col min="11271" max="11271" width="13.125" style="54" bestFit="1" customWidth="1"/>
    <col min="11272" max="11272" width="11.125" style="54" customWidth="1"/>
    <col min="11273" max="11273" width="12.125" style="54" customWidth="1"/>
    <col min="11274" max="11274" width="11.125" style="54" customWidth="1"/>
    <col min="11275" max="11275" width="8.125" style="54" customWidth="1"/>
    <col min="11276" max="11276" width="12.125" style="54" customWidth="1"/>
    <col min="11277" max="11277" width="9.125" style="54" customWidth="1"/>
    <col min="11278" max="11278" width="12.125" style="54" customWidth="1"/>
    <col min="11279" max="11279" width="11.125" style="54" customWidth="1"/>
    <col min="11280" max="11280" width="11.625" style="54" customWidth="1"/>
    <col min="11281" max="11281" width="8.625" style="54" customWidth="1"/>
    <col min="11282" max="11282" width="0.5" style="54" customWidth="1"/>
    <col min="11283" max="11524" width="9" style="54"/>
    <col min="11525" max="11525" width="2.625" style="54" customWidth="1"/>
    <col min="11526" max="11526" width="8.625" style="54" customWidth="1"/>
    <col min="11527" max="11527" width="13.125" style="54" bestFit="1" customWidth="1"/>
    <col min="11528" max="11528" width="11.125" style="54" customWidth="1"/>
    <col min="11529" max="11529" width="12.125" style="54" customWidth="1"/>
    <col min="11530" max="11530" width="11.125" style="54" customWidth="1"/>
    <col min="11531" max="11531" width="8.125" style="54" customWidth="1"/>
    <col min="11532" max="11532" width="12.125" style="54" customWidth="1"/>
    <col min="11533" max="11533" width="9.125" style="54" customWidth="1"/>
    <col min="11534" max="11534" width="12.125" style="54" customWidth="1"/>
    <col min="11535" max="11535" width="11.125" style="54" customWidth="1"/>
    <col min="11536" max="11536" width="11.625" style="54" customWidth="1"/>
    <col min="11537" max="11537" width="8.625" style="54" customWidth="1"/>
    <col min="11538" max="11538" width="0.5" style="54" customWidth="1"/>
    <col min="11539" max="11780" width="9" style="54"/>
    <col min="11781" max="11781" width="2.625" style="54" customWidth="1"/>
    <col min="11782" max="11782" width="8.625" style="54" customWidth="1"/>
    <col min="11783" max="11783" width="13.125" style="54" bestFit="1" customWidth="1"/>
    <col min="11784" max="11784" width="11.125" style="54" customWidth="1"/>
    <col min="11785" max="11785" width="12.125" style="54" customWidth="1"/>
    <col min="11786" max="11786" width="11.125" style="54" customWidth="1"/>
    <col min="11787" max="11787" width="8.125" style="54" customWidth="1"/>
    <col min="11788" max="11788" width="12.125" style="54" customWidth="1"/>
    <col min="11789" max="11789" width="9.125" style="54" customWidth="1"/>
    <col min="11790" max="11790" width="12.125" style="54" customWidth="1"/>
    <col min="11791" max="11791" width="11.125" style="54" customWidth="1"/>
    <col min="11792" max="11792" width="11.625" style="54" customWidth="1"/>
    <col min="11793" max="11793" width="8.625" style="54" customWidth="1"/>
    <col min="11794" max="11794" width="0.5" style="54" customWidth="1"/>
    <col min="11795" max="12036" width="9" style="54"/>
    <col min="12037" max="12037" width="2.625" style="54" customWidth="1"/>
    <col min="12038" max="12038" width="8.625" style="54" customWidth="1"/>
    <col min="12039" max="12039" width="13.125" style="54" bestFit="1" customWidth="1"/>
    <col min="12040" max="12040" width="11.125" style="54" customWidth="1"/>
    <col min="12041" max="12041" width="12.125" style="54" customWidth="1"/>
    <col min="12042" max="12042" width="11.125" style="54" customWidth="1"/>
    <col min="12043" max="12043" width="8.125" style="54" customWidth="1"/>
    <col min="12044" max="12044" width="12.125" style="54" customWidth="1"/>
    <col min="12045" max="12045" width="9.125" style="54" customWidth="1"/>
    <col min="12046" max="12046" width="12.125" style="54" customWidth="1"/>
    <col min="12047" max="12047" width="11.125" style="54" customWidth="1"/>
    <col min="12048" max="12048" width="11.625" style="54" customWidth="1"/>
    <col min="12049" max="12049" width="8.625" style="54" customWidth="1"/>
    <col min="12050" max="12050" width="0.5" style="54" customWidth="1"/>
    <col min="12051" max="12292" width="9" style="54"/>
    <col min="12293" max="12293" width="2.625" style="54" customWidth="1"/>
    <col min="12294" max="12294" width="8.625" style="54" customWidth="1"/>
    <col min="12295" max="12295" width="13.125" style="54" bestFit="1" customWidth="1"/>
    <col min="12296" max="12296" width="11.125" style="54" customWidth="1"/>
    <col min="12297" max="12297" width="12.125" style="54" customWidth="1"/>
    <col min="12298" max="12298" width="11.125" style="54" customWidth="1"/>
    <col min="12299" max="12299" width="8.125" style="54" customWidth="1"/>
    <col min="12300" max="12300" width="12.125" style="54" customWidth="1"/>
    <col min="12301" max="12301" width="9.125" style="54" customWidth="1"/>
    <col min="12302" max="12302" width="12.125" style="54" customWidth="1"/>
    <col min="12303" max="12303" width="11.125" style="54" customWidth="1"/>
    <col min="12304" max="12304" width="11.625" style="54" customWidth="1"/>
    <col min="12305" max="12305" width="8.625" style="54" customWidth="1"/>
    <col min="12306" max="12306" width="0.5" style="54" customWidth="1"/>
    <col min="12307" max="12548" width="9" style="54"/>
    <col min="12549" max="12549" width="2.625" style="54" customWidth="1"/>
    <col min="12550" max="12550" width="8.625" style="54" customWidth="1"/>
    <col min="12551" max="12551" width="13.125" style="54" bestFit="1" customWidth="1"/>
    <col min="12552" max="12552" width="11.125" style="54" customWidth="1"/>
    <col min="12553" max="12553" width="12.125" style="54" customWidth="1"/>
    <col min="12554" max="12554" width="11.125" style="54" customWidth="1"/>
    <col min="12555" max="12555" width="8.125" style="54" customWidth="1"/>
    <col min="12556" max="12556" width="12.125" style="54" customWidth="1"/>
    <col min="12557" max="12557" width="9.125" style="54" customWidth="1"/>
    <col min="12558" max="12558" width="12.125" style="54" customWidth="1"/>
    <col min="12559" max="12559" width="11.125" style="54" customWidth="1"/>
    <col min="12560" max="12560" width="11.625" style="54" customWidth="1"/>
    <col min="12561" max="12561" width="8.625" style="54" customWidth="1"/>
    <col min="12562" max="12562" width="0.5" style="54" customWidth="1"/>
    <col min="12563" max="12804" width="9" style="54"/>
    <col min="12805" max="12805" width="2.625" style="54" customWidth="1"/>
    <col min="12806" max="12806" width="8.625" style="54" customWidth="1"/>
    <col min="12807" max="12807" width="13.125" style="54" bestFit="1" customWidth="1"/>
    <col min="12808" max="12808" width="11.125" style="54" customWidth="1"/>
    <col min="12809" max="12809" width="12.125" style="54" customWidth="1"/>
    <col min="12810" max="12810" width="11.125" style="54" customWidth="1"/>
    <col min="12811" max="12811" width="8.125" style="54" customWidth="1"/>
    <col min="12812" max="12812" width="12.125" style="54" customWidth="1"/>
    <col min="12813" max="12813" width="9.125" style="54" customWidth="1"/>
    <col min="12814" max="12814" width="12.125" style="54" customWidth="1"/>
    <col min="12815" max="12815" width="11.125" style="54" customWidth="1"/>
    <col min="12816" max="12816" width="11.625" style="54" customWidth="1"/>
    <col min="12817" max="12817" width="8.625" style="54" customWidth="1"/>
    <col min="12818" max="12818" width="0.5" style="54" customWidth="1"/>
    <col min="12819" max="13060" width="9" style="54"/>
    <col min="13061" max="13061" width="2.625" style="54" customWidth="1"/>
    <col min="13062" max="13062" width="8.625" style="54" customWidth="1"/>
    <col min="13063" max="13063" width="13.125" style="54" bestFit="1" customWidth="1"/>
    <col min="13064" max="13064" width="11.125" style="54" customWidth="1"/>
    <col min="13065" max="13065" width="12.125" style="54" customWidth="1"/>
    <col min="13066" max="13066" width="11.125" style="54" customWidth="1"/>
    <col min="13067" max="13067" width="8.125" style="54" customWidth="1"/>
    <col min="13068" max="13068" width="12.125" style="54" customWidth="1"/>
    <col min="13069" max="13069" width="9.125" style="54" customWidth="1"/>
    <col min="13070" max="13070" width="12.125" style="54" customWidth="1"/>
    <col min="13071" max="13071" width="11.125" style="54" customWidth="1"/>
    <col min="13072" max="13072" width="11.625" style="54" customWidth="1"/>
    <col min="13073" max="13073" width="8.625" style="54" customWidth="1"/>
    <col min="13074" max="13074" width="0.5" style="54" customWidth="1"/>
    <col min="13075" max="13316" width="9" style="54"/>
    <col min="13317" max="13317" width="2.625" style="54" customWidth="1"/>
    <col min="13318" max="13318" width="8.625" style="54" customWidth="1"/>
    <col min="13319" max="13319" width="13.125" style="54" bestFit="1" customWidth="1"/>
    <col min="13320" max="13320" width="11.125" style="54" customWidth="1"/>
    <col min="13321" max="13321" width="12.125" style="54" customWidth="1"/>
    <col min="13322" max="13322" width="11.125" style="54" customWidth="1"/>
    <col min="13323" max="13323" width="8.125" style="54" customWidth="1"/>
    <col min="13324" max="13324" width="12.125" style="54" customWidth="1"/>
    <col min="13325" max="13325" width="9.125" style="54" customWidth="1"/>
    <col min="13326" max="13326" width="12.125" style="54" customWidth="1"/>
    <col min="13327" max="13327" width="11.125" style="54" customWidth="1"/>
    <col min="13328" max="13328" width="11.625" style="54" customWidth="1"/>
    <col min="13329" max="13329" width="8.625" style="54" customWidth="1"/>
    <col min="13330" max="13330" width="0.5" style="54" customWidth="1"/>
    <col min="13331" max="13572" width="9" style="54"/>
    <col min="13573" max="13573" width="2.625" style="54" customWidth="1"/>
    <col min="13574" max="13574" width="8.625" style="54" customWidth="1"/>
    <col min="13575" max="13575" width="13.125" style="54" bestFit="1" customWidth="1"/>
    <col min="13576" max="13576" width="11.125" style="54" customWidth="1"/>
    <col min="13577" max="13577" width="12.125" style="54" customWidth="1"/>
    <col min="13578" max="13578" width="11.125" style="54" customWidth="1"/>
    <col min="13579" max="13579" width="8.125" style="54" customWidth="1"/>
    <col min="13580" max="13580" width="12.125" style="54" customWidth="1"/>
    <col min="13581" max="13581" width="9.125" style="54" customWidth="1"/>
    <col min="13582" max="13582" width="12.125" style="54" customWidth="1"/>
    <col min="13583" max="13583" width="11.125" style="54" customWidth="1"/>
    <col min="13584" max="13584" width="11.625" style="54" customWidth="1"/>
    <col min="13585" max="13585" width="8.625" style="54" customWidth="1"/>
    <col min="13586" max="13586" width="0.5" style="54" customWidth="1"/>
    <col min="13587" max="13828" width="9" style="54"/>
    <col min="13829" max="13829" width="2.625" style="54" customWidth="1"/>
    <col min="13830" max="13830" width="8.625" style="54" customWidth="1"/>
    <col min="13831" max="13831" width="13.125" style="54" bestFit="1" customWidth="1"/>
    <col min="13832" max="13832" width="11.125" style="54" customWidth="1"/>
    <col min="13833" max="13833" width="12.125" style="54" customWidth="1"/>
    <col min="13834" max="13834" width="11.125" style="54" customWidth="1"/>
    <col min="13835" max="13835" width="8.125" style="54" customWidth="1"/>
    <col min="13836" max="13836" width="12.125" style="54" customWidth="1"/>
    <col min="13837" max="13837" width="9.125" style="54" customWidth="1"/>
    <col min="13838" max="13838" width="12.125" style="54" customWidth="1"/>
    <col min="13839" max="13839" width="11.125" style="54" customWidth="1"/>
    <col min="13840" max="13840" width="11.625" style="54" customWidth="1"/>
    <col min="13841" max="13841" width="8.625" style="54" customWidth="1"/>
    <col min="13842" max="13842" width="0.5" style="54" customWidth="1"/>
    <col min="13843" max="14084" width="9" style="54"/>
    <col min="14085" max="14085" width="2.625" style="54" customWidth="1"/>
    <col min="14086" max="14086" width="8.625" style="54" customWidth="1"/>
    <col min="14087" max="14087" width="13.125" style="54" bestFit="1" customWidth="1"/>
    <col min="14088" max="14088" width="11.125" style="54" customWidth="1"/>
    <col min="14089" max="14089" width="12.125" style="54" customWidth="1"/>
    <col min="14090" max="14090" width="11.125" style="54" customWidth="1"/>
    <col min="14091" max="14091" width="8.125" style="54" customWidth="1"/>
    <col min="14092" max="14092" width="12.125" style="54" customWidth="1"/>
    <col min="14093" max="14093" width="9.125" style="54" customWidth="1"/>
    <col min="14094" max="14094" width="12.125" style="54" customWidth="1"/>
    <col min="14095" max="14095" width="11.125" style="54" customWidth="1"/>
    <col min="14096" max="14096" width="11.625" style="54" customWidth="1"/>
    <col min="14097" max="14097" width="8.625" style="54" customWidth="1"/>
    <col min="14098" max="14098" width="0.5" style="54" customWidth="1"/>
    <col min="14099" max="14340" width="9" style="54"/>
    <col min="14341" max="14341" width="2.625" style="54" customWidth="1"/>
    <col min="14342" max="14342" width="8.625" style="54" customWidth="1"/>
    <col min="14343" max="14343" width="13.125" style="54" bestFit="1" customWidth="1"/>
    <col min="14344" max="14344" width="11.125" style="54" customWidth="1"/>
    <col min="14345" max="14345" width="12.125" style="54" customWidth="1"/>
    <col min="14346" max="14346" width="11.125" style="54" customWidth="1"/>
    <col min="14347" max="14347" width="8.125" style="54" customWidth="1"/>
    <col min="14348" max="14348" width="12.125" style="54" customWidth="1"/>
    <col min="14349" max="14349" width="9.125" style="54" customWidth="1"/>
    <col min="14350" max="14350" width="12.125" style="54" customWidth="1"/>
    <col min="14351" max="14351" width="11.125" style="54" customWidth="1"/>
    <col min="14352" max="14352" width="11.625" style="54" customWidth="1"/>
    <col min="14353" max="14353" width="8.625" style="54" customWidth="1"/>
    <col min="14354" max="14354" width="0.5" style="54" customWidth="1"/>
    <col min="14355" max="14596" width="9" style="54"/>
    <col min="14597" max="14597" width="2.625" style="54" customWidth="1"/>
    <col min="14598" max="14598" width="8.625" style="54" customWidth="1"/>
    <col min="14599" max="14599" width="13.125" style="54" bestFit="1" customWidth="1"/>
    <col min="14600" max="14600" width="11.125" style="54" customWidth="1"/>
    <col min="14601" max="14601" width="12.125" style="54" customWidth="1"/>
    <col min="14602" max="14602" width="11.125" style="54" customWidth="1"/>
    <col min="14603" max="14603" width="8.125" style="54" customWidth="1"/>
    <col min="14604" max="14604" width="12.125" style="54" customWidth="1"/>
    <col min="14605" max="14605" width="9.125" style="54" customWidth="1"/>
    <col min="14606" max="14606" width="12.125" style="54" customWidth="1"/>
    <col min="14607" max="14607" width="11.125" style="54" customWidth="1"/>
    <col min="14608" max="14608" width="11.625" style="54" customWidth="1"/>
    <col min="14609" max="14609" width="8.625" style="54" customWidth="1"/>
    <col min="14610" max="14610" width="0.5" style="54" customWidth="1"/>
    <col min="14611" max="14852" width="9" style="54"/>
    <col min="14853" max="14853" width="2.625" style="54" customWidth="1"/>
    <col min="14854" max="14854" width="8.625" style="54" customWidth="1"/>
    <col min="14855" max="14855" width="13.125" style="54" bestFit="1" customWidth="1"/>
    <col min="14856" max="14856" width="11.125" style="54" customWidth="1"/>
    <col min="14857" max="14857" width="12.125" style="54" customWidth="1"/>
    <col min="14858" max="14858" width="11.125" style="54" customWidth="1"/>
    <col min="14859" max="14859" width="8.125" style="54" customWidth="1"/>
    <col min="14860" max="14860" width="12.125" style="54" customWidth="1"/>
    <col min="14861" max="14861" width="9.125" style="54" customWidth="1"/>
    <col min="14862" max="14862" width="12.125" style="54" customWidth="1"/>
    <col min="14863" max="14863" width="11.125" style="54" customWidth="1"/>
    <col min="14864" max="14864" width="11.625" style="54" customWidth="1"/>
    <col min="14865" max="14865" width="8.625" style="54" customWidth="1"/>
    <col min="14866" max="14866" width="0.5" style="54" customWidth="1"/>
    <col min="14867" max="15108" width="9" style="54"/>
    <col min="15109" max="15109" width="2.625" style="54" customWidth="1"/>
    <col min="15110" max="15110" width="8.625" style="54" customWidth="1"/>
    <col min="15111" max="15111" width="13.125" style="54" bestFit="1" customWidth="1"/>
    <col min="15112" max="15112" width="11.125" style="54" customWidth="1"/>
    <col min="15113" max="15113" width="12.125" style="54" customWidth="1"/>
    <col min="15114" max="15114" width="11.125" style="54" customWidth="1"/>
    <col min="15115" max="15115" width="8.125" style="54" customWidth="1"/>
    <col min="15116" max="15116" width="12.125" style="54" customWidth="1"/>
    <col min="15117" max="15117" width="9.125" style="54" customWidth="1"/>
    <col min="15118" max="15118" width="12.125" style="54" customWidth="1"/>
    <col min="15119" max="15119" width="11.125" style="54" customWidth="1"/>
    <col min="15120" max="15120" width="11.625" style="54" customWidth="1"/>
    <col min="15121" max="15121" width="8.625" style="54" customWidth="1"/>
    <col min="15122" max="15122" width="0.5" style="54" customWidth="1"/>
    <col min="15123" max="15364" width="9" style="54"/>
    <col min="15365" max="15365" width="2.625" style="54" customWidth="1"/>
    <col min="15366" max="15366" width="8.625" style="54" customWidth="1"/>
    <col min="15367" max="15367" width="13.125" style="54" bestFit="1" customWidth="1"/>
    <col min="15368" max="15368" width="11.125" style="54" customWidth="1"/>
    <col min="15369" max="15369" width="12.125" style="54" customWidth="1"/>
    <col min="15370" max="15370" width="11.125" style="54" customWidth="1"/>
    <col min="15371" max="15371" width="8.125" style="54" customWidth="1"/>
    <col min="15372" max="15372" width="12.125" style="54" customWidth="1"/>
    <col min="15373" max="15373" width="9.125" style="54" customWidth="1"/>
    <col min="15374" max="15374" width="12.125" style="54" customWidth="1"/>
    <col min="15375" max="15375" width="11.125" style="54" customWidth="1"/>
    <col min="15376" max="15376" width="11.625" style="54" customWidth="1"/>
    <col min="15377" max="15377" width="8.625" style="54" customWidth="1"/>
    <col min="15378" max="15378" width="0.5" style="54" customWidth="1"/>
    <col min="15379" max="15620" width="9" style="54"/>
    <col min="15621" max="15621" width="2.625" style="54" customWidth="1"/>
    <col min="15622" max="15622" width="8.625" style="54" customWidth="1"/>
    <col min="15623" max="15623" width="13.125" style="54" bestFit="1" customWidth="1"/>
    <col min="15624" max="15624" width="11.125" style="54" customWidth="1"/>
    <col min="15625" max="15625" width="12.125" style="54" customWidth="1"/>
    <col min="15626" max="15626" width="11.125" style="54" customWidth="1"/>
    <col min="15627" max="15627" width="8.125" style="54" customWidth="1"/>
    <col min="15628" max="15628" width="12.125" style="54" customWidth="1"/>
    <col min="15629" max="15629" width="9.125" style="54" customWidth="1"/>
    <col min="15630" max="15630" width="12.125" style="54" customWidth="1"/>
    <col min="15631" max="15631" width="11.125" style="54" customWidth="1"/>
    <col min="15632" max="15632" width="11.625" style="54" customWidth="1"/>
    <col min="15633" max="15633" width="8.625" style="54" customWidth="1"/>
    <col min="15634" max="15634" width="0.5" style="54" customWidth="1"/>
    <col min="15635" max="15876" width="9" style="54"/>
    <col min="15877" max="15877" width="2.625" style="54" customWidth="1"/>
    <col min="15878" max="15878" width="8.625" style="54" customWidth="1"/>
    <col min="15879" max="15879" width="13.125" style="54" bestFit="1" customWidth="1"/>
    <col min="15880" max="15880" width="11.125" style="54" customWidth="1"/>
    <col min="15881" max="15881" width="12.125" style="54" customWidth="1"/>
    <col min="15882" max="15882" width="11.125" style="54" customWidth="1"/>
    <col min="15883" max="15883" width="8.125" style="54" customWidth="1"/>
    <col min="15884" max="15884" width="12.125" style="54" customWidth="1"/>
    <col min="15885" max="15885" width="9.125" style="54" customWidth="1"/>
    <col min="15886" max="15886" width="12.125" style="54" customWidth="1"/>
    <col min="15887" max="15887" width="11.125" style="54" customWidth="1"/>
    <col min="15888" max="15888" width="11.625" style="54" customWidth="1"/>
    <col min="15889" max="15889" width="8.625" style="54" customWidth="1"/>
    <col min="15890" max="15890" width="0.5" style="54" customWidth="1"/>
    <col min="15891" max="16132" width="9" style="54"/>
    <col min="16133" max="16133" width="2.625" style="54" customWidth="1"/>
    <col min="16134" max="16134" width="8.625" style="54" customWidth="1"/>
    <col min="16135" max="16135" width="13.125" style="54" bestFit="1" customWidth="1"/>
    <col min="16136" max="16136" width="11.125" style="54" customWidth="1"/>
    <col min="16137" max="16137" width="12.125" style="54" customWidth="1"/>
    <col min="16138" max="16138" width="11.125" style="54" customWidth="1"/>
    <col min="16139" max="16139" width="8.125" style="54" customWidth="1"/>
    <col min="16140" max="16140" width="12.125" style="54" customWidth="1"/>
    <col min="16141" max="16141" width="9.125" style="54" customWidth="1"/>
    <col min="16142" max="16142" width="12.125" style="54" customWidth="1"/>
    <col min="16143" max="16143" width="11.125" style="54" customWidth="1"/>
    <col min="16144" max="16144" width="11.625" style="54" customWidth="1"/>
    <col min="16145" max="16145" width="8.625" style="54" customWidth="1"/>
    <col min="16146" max="16146" width="0.5" style="54" customWidth="1"/>
    <col min="16147" max="16384" width="9" style="54"/>
  </cols>
  <sheetData>
    <row r="1" spans="1:21" ht="18.75" customHeight="1" x14ac:dyDescent="0.15">
      <c r="A1" s="41" t="s">
        <v>
259</v>
      </c>
      <c r="B1" s="41"/>
      <c r="C1" s="41"/>
    </row>
    <row r="2" spans="1:21" ht="24" customHeight="1" x14ac:dyDescent="0.15">
      <c r="A2" s="51" t="s">
        <v>
51</v>
      </c>
      <c r="O2" s="44"/>
      <c r="P2" s="60"/>
    </row>
    <row r="3" spans="1:21" s="47" customFormat="1" ht="15" customHeight="1" x14ac:dyDescent="0.15">
      <c r="A3" s="52"/>
      <c r="B3" s="52"/>
      <c r="C3" s="52"/>
      <c r="D3" s="52"/>
      <c r="E3" s="52"/>
      <c r="F3" s="341" t="s">
        <v>
43</v>
      </c>
      <c r="G3" s="341"/>
      <c r="H3" s="56"/>
      <c r="I3" s="341" t="s">
        <v>
44</v>
      </c>
      <c r="J3" s="341"/>
      <c r="K3" s="56"/>
      <c r="L3" s="339" t="s">
        <v>
45</v>
      </c>
      <c r="M3" s="58"/>
      <c r="N3" s="341" t="s">
        <v>
14</v>
      </c>
      <c r="O3" s="341"/>
      <c r="P3" s="56"/>
      <c r="Q3" s="341" t="s">
        <v>
53</v>
      </c>
      <c r="R3" s="341"/>
      <c r="S3" s="56"/>
      <c r="T3" s="338" t="s">
        <v>
48</v>
      </c>
      <c r="U3" s="338"/>
    </row>
    <row r="4" spans="1:21" s="47" customFormat="1" ht="15" customHeight="1" x14ac:dyDescent="0.15">
      <c r="A4" s="66"/>
      <c r="B4" s="66"/>
      <c r="C4" s="66"/>
      <c r="D4" s="66"/>
      <c r="F4" s="68" t="s">
        <v>
46</v>
      </c>
      <c r="G4" s="68" t="s">
        <v>
47</v>
      </c>
      <c r="H4" s="57"/>
      <c r="I4" s="68" t="s">
        <v>
46</v>
      </c>
      <c r="J4" s="68" t="s">
        <v>
47</v>
      </c>
      <c r="K4" s="57"/>
      <c r="L4" s="340"/>
      <c r="M4" s="59"/>
      <c r="N4" s="68" t="s">
        <v>
18</v>
      </c>
      <c r="O4" s="68" t="s">
        <v>
19</v>
      </c>
      <c r="P4" s="57"/>
      <c r="Q4" s="68" t="s">
        <v>
46</v>
      </c>
      <c r="R4" s="68" t="s">
        <v>
47</v>
      </c>
      <c r="S4" s="57"/>
      <c r="T4" s="68" t="s">
        <v>
46</v>
      </c>
      <c r="U4" s="68" t="s">
        <v>
47</v>
      </c>
    </row>
    <row r="5" spans="1:21" s="47" customFormat="1" ht="18.75" customHeight="1" x14ac:dyDescent="0.15">
      <c r="A5" s="69" t="s">
        <v>
49</v>
      </c>
      <c r="B5" s="67"/>
      <c r="C5" s="67"/>
      <c r="D5" s="67"/>
      <c r="F5" s="294">
        <f>
SUM(F6,F11,F18,F23:F25)</f>
        <v>
1229900264</v>
      </c>
      <c r="G5" s="294">
        <f>
SUM(G6,G11,G18,G23:G25)</f>
        <v>
21361943</v>
      </c>
      <c r="H5" s="303"/>
      <c r="I5" s="294">
        <f>
SUM(I6,I11,I18,I23:I25)</f>
        <v>
1206302158</v>
      </c>
      <c r="J5" s="294">
        <f>
SUM(J6,J11,J18,J23:J25)</f>
        <v>
20154372</v>
      </c>
      <c r="K5" s="303"/>
      <c r="L5" s="306">
        <f t="shared" ref="L5:L22" si="0">
ROUND(I5/F5*100,2)</f>
        <v>
98.08</v>
      </c>
      <c r="M5" s="305"/>
      <c r="N5" s="294">
        <f>
SUM(N6,N11,N18,N23:N25)</f>
        <v>
2562113</v>
      </c>
      <c r="O5" s="294">
        <f>
SUM(O6,O11,O18,O23:O25)</f>
        <v>
142196</v>
      </c>
      <c r="P5" s="303"/>
      <c r="Q5" s="294">
        <f>
SUM(Q6,Q11,Q18,Q23:Q25)</f>
        <v>
21035993</v>
      </c>
      <c r="R5" s="294">
        <f>
SUM(R6,R11,R18,R23:R25)</f>
        <v>
1065375</v>
      </c>
      <c r="S5" s="303"/>
      <c r="T5" s="294">
        <f>
SUM(T6,T11,T18,T23:T25)</f>
        <v>
3874855</v>
      </c>
      <c r="U5" s="294">
        <f>
SUM(U6,U11,U18,U23:U25)</f>
        <v>
192493</v>
      </c>
    </row>
    <row r="6" spans="1:21" s="47" customFormat="1" ht="18.75" customHeight="1" x14ac:dyDescent="0.15">
      <c r="B6" s="70" t="s">
        <v>
40</v>
      </c>
      <c r="C6" s="70"/>
      <c r="D6" s="70"/>
      <c r="E6" s="61"/>
      <c r="F6" s="302">
        <f>
SUM(F7,F10)</f>
        <v>
1145284036</v>
      </c>
      <c r="G6" s="302">
        <f>
SUM(G7,G10)</f>
        <v>
20425214</v>
      </c>
      <c r="H6" s="303"/>
      <c r="I6" s="302">
        <f t="shared" ref="I6:J6" si="1">
SUM(I7,I10)</f>
        <v>
1121962317</v>
      </c>
      <c r="J6" s="302">
        <f t="shared" si="1"/>
        <v>
19306537</v>
      </c>
      <c r="K6" s="303"/>
      <c r="L6" s="304">
        <f t="shared" si="0"/>
        <v>
97.96</v>
      </c>
      <c r="M6" s="305"/>
      <c r="N6" s="302">
        <f>
SUM(N7,N10)</f>
        <v>
2514145</v>
      </c>
      <c r="O6" s="302">
        <f t="shared" ref="O6:U6" si="2">
SUM(O7,O10)</f>
        <v>
127336</v>
      </c>
      <c r="P6" s="303"/>
      <c r="Q6" s="302">
        <f>
SUM(Q7,Q10)</f>
        <v>
20807574</v>
      </c>
      <c r="R6" s="302">
        <f t="shared" si="2"/>
        <v>
991341</v>
      </c>
      <c r="S6" s="303"/>
      <c r="T6" s="302">
        <f t="shared" si="2"/>
        <v>
3847621</v>
      </c>
      <c r="U6" s="302">
        <f t="shared" si="2"/>
        <v>
184642</v>
      </c>
    </row>
    <row r="7" spans="1:21" s="47" customFormat="1" ht="18.75" customHeight="1" x14ac:dyDescent="0.15">
      <c r="B7" s="75"/>
      <c r="C7" s="71" t="s">
        <v>
50</v>
      </c>
      <c r="D7" s="71"/>
      <c r="F7" s="295">
        <f>
SUM(F8:F9)</f>
        <v>
1125359555</v>
      </c>
      <c r="G7" s="295">
        <f>
SUM(G8:G9)</f>
        <v>
19429412</v>
      </c>
      <c r="H7" s="296"/>
      <c r="I7" s="295">
        <f>
SUM(I8:I9)</f>
        <v>
1113487963</v>
      </c>
      <c r="J7" s="295">
        <f>
SUM(J8:J9)</f>
        <v>
18958845</v>
      </c>
      <c r="K7" s="296"/>
      <c r="L7" s="297">
        <f t="shared" si="0"/>
        <v>
98.95</v>
      </c>
      <c r="M7" s="298"/>
      <c r="N7" s="295">
        <f t="shared" ref="N7:U7" si="3">
SUM(N8:N9)</f>
        <v>
122927</v>
      </c>
      <c r="O7" s="295">
        <f t="shared" si="3"/>
        <v>
6900</v>
      </c>
      <c r="P7" s="296"/>
      <c r="Q7" s="295">
        <f t="shared" si="3"/>
        <v>
11748665</v>
      </c>
      <c r="R7" s="295">
        <f t="shared" si="3"/>
        <v>
463667</v>
      </c>
      <c r="S7" s="296"/>
      <c r="T7" s="295">
        <f t="shared" si="3"/>
        <v>
224087</v>
      </c>
      <c r="U7" s="295">
        <f t="shared" si="3"/>
        <v>
10737</v>
      </c>
    </row>
    <row r="8" spans="1:21" ht="18.75" customHeight="1" x14ac:dyDescent="0.15">
      <c r="A8" s="49"/>
      <c r="B8" s="49"/>
      <c r="C8" s="78"/>
      <c r="D8" s="72" t="s">
        <v>
36</v>
      </c>
      <c r="E8" s="62"/>
      <c r="F8" s="295">
        <v>
1117291066</v>
      </c>
      <c r="G8" s="295">
        <v>
19346712</v>
      </c>
      <c r="H8" s="296"/>
      <c r="I8" s="295">
        <v>
1107690263</v>
      </c>
      <c r="J8" s="295">
        <v>
18884909</v>
      </c>
      <c r="K8" s="296"/>
      <c r="L8" s="297">
        <f t="shared" si="0"/>
        <v>
99.14</v>
      </c>
      <c r="M8" s="298"/>
      <c r="N8" s="295">
        <v>
116937</v>
      </c>
      <c r="O8" s="295">
        <v>
6657</v>
      </c>
      <c r="P8" s="296"/>
      <c r="Q8" s="292">
        <f>
+F8-I8-N8</f>
        <v>
9483866</v>
      </c>
      <c r="R8" s="292">
        <f t="shared" ref="Q8:R10" si="4">
+G8-J8-O8</f>
        <v>
455146</v>
      </c>
      <c r="S8" s="299"/>
      <c r="T8" s="295">
        <v>
203518</v>
      </c>
      <c r="U8" s="295">
        <v>
10558</v>
      </c>
    </row>
    <row r="9" spans="1:21" ht="18.75" customHeight="1" x14ac:dyDescent="0.15">
      <c r="A9" s="48"/>
      <c r="B9" s="48"/>
      <c r="C9" s="77"/>
      <c r="D9" s="72" t="s">
        <v>
16</v>
      </c>
      <c r="E9" s="62"/>
      <c r="F9" s="295">
        <v>
8068489</v>
      </c>
      <c r="G9" s="295">
        <v>
82700</v>
      </c>
      <c r="H9" s="296"/>
      <c r="I9" s="295">
        <v>
5797700</v>
      </c>
      <c r="J9" s="295">
        <v>
73936</v>
      </c>
      <c r="K9" s="296"/>
      <c r="L9" s="297">
        <f t="shared" si="0"/>
        <v>
71.86</v>
      </c>
      <c r="M9" s="298"/>
      <c r="N9" s="295">
        <v>
5990</v>
      </c>
      <c r="O9" s="295">
        <v>
243</v>
      </c>
      <c r="P9" s="296"/>
      <c r="Q9" s="292">
        <f t="shared" si="4"/>
        <v>
2264799</v>
      </c>
      <c r="R9" s="292">
        <f t="shared" si="4"/>
        <v>
8521</v>
      </c>
      <c r="S9" s="299"/>
      <c r="T9" s="295">
        <v>
20569</v>
      </c>
      <c r="U9" s="295">
        <v>
179</v>
      </c>
    </row>
    <row r="10" spans="1:21" ht="18.75" customHeight="1" x14ac:dyDescent="0.15">
      <c r="A10" s="48"/>
      <c r="B10" s="76"/>
      <c r="C10" s="73" t="s">
        <v>
17</v>
      </c>
      <c r="D10" s="74"/>
      <c r="F10" s="300">
        <v>
19924481</v>
      </c>
      <c r="G10" s="300">
        <v>
995802</v>
      </c>
      <c r="H10" s="296"/>
      <c r="I10" s="300">
        <v>
8474354</v>
      </c>
      <c r="J10" s="300">
        <v>
347692</v>
      </c>
      <c r="K10" s="296"/>
      <c r="L10" s="301">
        <f t="shared" si="0"/>
        <v>
42.53</v>
      </c>
      <c r="M10" s="298"/>
      <c r="N10" s="300">
        <v>
2391218</v>
      </c>
      <c r="O10" s="300">
        <v>
120436</v>
      </c>
      <c r="P10" s="296"/>
      <c r="Q10" s="293">
        <f t="shared" si="4"/>
        <v>
9058909</v>
      </c>
      <c r="R10" s="293">
        <f t="shared" si="4"/>
        <v>
527674</v>
      </c>
      <c r="S10" s="299"/>
      <c r="T10" s="300">
        <v>
3623534</v>
      </c>
      <c r="U10" s="300">
        <v>
173905</v>
      </c>
    </row>
    <row r="11" spans="1:21" s="47" customFormat="1" ht="18.75" customHeight="1" x14ac:dyDescent="0.15">
      <c r="B11" s="70" t="s">
        <v>
41</v>
      </c>
      <c r="C11" s="70"/>
      <c r="D11" s="70"/>
      <c r="E11" s="61"/>
      <c r="F11" s="302">
        <f>
SUM(F12:F13)</f>
        <v>
4852982</v>
      </c>
      <c r="G11" s="302">
        <f>
SUM(G12:G13)</f>
        <v>
933329</v>
      </c>
      <c r="H11" s="303"/>
      <c r="I11" s="302">
        <f>
SUM(I12:I13)</f>
        <v>
4577860</v>
      </c>
      <c r="J11" s="302">
        <f>
SUM(J12:J13)</f>
        <v>
844463</v>
      </c>
      <c r="K11" s="303"/>
      <c r="L11" s="304">
        <f t="shared" si="0"/>
        <v>
94.33</v>
      </c>
      <c r="M11" s="305"/>
      <c r="N11" s="302">
        <f>
N13</f>
        <v>
47968</v>
      </c>
      <c r="O11" s="302">
        <f>
O13</f>
        <v>
14860</v>
      </c>
      <c r="P11" s="302"/>
      <c r="Q11" s="302">
        <f>
Q13</f>
        <v>
227154</v>
      </c>
      <c r="R11" s="302">
        <f>
R13</f>
        <v>
74006</v>
      </c>
      <c r="S11" s="303"/>
      <c r="T11" s="302">
        <f>
T13</f>
        <v>
27234</v>
      </c>
      <c r="U11" s="302">
        <f>
U13</f>
        <v>
7851</v>
      </c>
    </row>
    <row r="12" spans="1:21" s="47" customFormat="1" ht="18.75" customHeight="1" x14ac:dyDescent="0.15">
      <c r="B12" s="316" t="s">
        <v>
242</v>
      </c>
      <c r="C12" s="316"/>
      <c r="D12" s="316"/>
      <c r="E12" s="61"/>
      <c r="F12" s="317">
        <v>
308886</v>
      </c>
      <c r="G12" s="317">
        <v>
13846</v>
      </c>
      <c r="H12" s="303"/>
      <c r="I12" s="317">
        <v>
308886</v>
      </c>
      <c r="J12" s="317">
        <v>
13846</v>
      </c>
      <c r="K12" s="303"/>
      <c r="L12" s="321">
        <f t="shared" si="0"/>
        <v>
100</v>
      </c>
      <c r="M12" s="305"/>
      <c r="N12" s="326" t="s">
        <v>
241</v>
      </c>
      <c r="O12" s="326" t="s">
        <v>
241</v>
      </c>
      <c r="P12" s="326"/>
      <c r="Q12" s="326" t="s">
        <v>
241</v>
      </c>
      <c r="R12" s="326" t="s">
        <v>
241</v>
      </c>
      <c r="S12" s="320"/>
      <c r="T12" s="326" t="s">
        <v>
241</v>
      </c>
      <c r="U12" s="326" t="s">
        <v>
241</v>
      </c>
    </row>
    <row r="13" spans="1:21" s="47" customFormat="1" ht="18.600000000000001" customHeight="1" x14ac:dyDescent="0.15">
      <c r="B13" s="316" t="s">
        <v>
243</v>
      </c>
      <c r="D13" s="316"/>
      <c r="E13" s="61"/>
      <c r="F13" s="317">
        <f>
SUM(F14,F17)</f>
        <v>
4544096</v>
      </c>
      <c r="G13" s="317">
        <f>
SUM(G14,G17)</f>
        <v>
919483</v>
      </c>
      <c r="H13" s="303"/>
      <c r="I13" s="317">
        <f t="shared" ref="I13:J13" si="5">
SUM(I14,I17)</f>
        <v>
4268974</v>
      </c>
      <c r="J13" s="317">
        <f t="shared" si="5"/>
        <v>
830617</v>
      </c>
      <c r="K13" s="303"/>
      <c r="L13" s="321">
        <f t="shared" si="0"/>
        <v>
93.95</v>
      </c>
      <c r="M13" s="305"/>
      <c r="N13" s="317">
        <f>
SUM(N14,N17)</f>
        <v>
47968</v>
      </c>
      <c r="O13" s="317">
        <f t="shared" ref="O13:U13" si="6">
SUM(O14,O17)</f>
        <v>
14860</v>
      </c>
      <c r="P13" s="317"/>
      <c r="Q13" s="317">
        <f t="shared" si="6"/>
        <v>
227154</v>
      </c>
      <c r="R13" s="317">
        <f t="shared" si="6"/>
        <v>
74006</v>
      </c>
      <c r="S13" s="303"/>
      <c r="T13" s="317">
        <f t="shared" si="6"/>
        <v>
27234</v>
      </c>
      <c r="U13" s="317">
        <f t="shared" si="6"/>
        <v>
7851</v>
      </c>
    </row>
    <row r="14" spans="1:21" s="47" customFormat="1" ht="18.75" customHeight="1" x14ac:dyDescent="0.15">
      <c r="B14" s="75"/>
      <c r="C14" s="71" t="s">
        <v>
50</v>
      </c>
      <c r="D14" s="71"/>
      <c r="F14" s="295">
        <f>
SUM(F15:F16)</f>
        <v>
4297574</v>
      </c>
      <c r="G14" s="295">
        <f>
SUM(G15:G16)</f>
        <v>
840496</v>
      </c>
      <c r="H14" s="296"/>
      <c r="I14" s="295">
        <f>
SUM(I15:I16)</f>
        <v>
4210157</v>
      </c>
      <c r="J14" s="295">
        <f>
SUM(J15:J16)</f>
        <v>
814719</v>
      </c>
      <c r="K14" s="296"/>
      <c r="L14" s="297">
        <f t="shared" si="0"/>
        <v>
97.97</v>
      </c>
      <c r="M14" s="298"/>
      <c r="N14" s="295">
        <f t="shared" ref="N14:U14" si="7">
SUM(N15:N16)</f>
        <v>
2786</v>
      </c>
      <c r="O14" s="295">
        <f t="shared" si="7"/>
        <v>
924</v>
      </c>
      <c r="P14" s="296"/>
      <c r="Q14" s="295">
        <f t="shared" si="7"/>
        <v>
84631</v>
      </c>
      <c r="R14" s="295">
        <f t="shared" si="7"/>
        <v>
24853</v>
      </c>
      <c r="S14" s="296"/>
      <c r="T14" s="295">
        <f t="shared" si="7"/>
        <v>
2785</v>
      </c>
      <c r="U14" s="295">
        <f t="shared" si="7"/>
        <v>
714</v>
      </c>
    </row>
    <row r="15" spans="1:21" ht="18.75" customHeight="1" x14ac:dyDescent="0.15">
      <c r="A15" s="49"/>
      <c r="B15" s="49"/>
      <c r="C15" s="78"/>
      <c r="D15" s="72" t="s">
        <v>
36</v>
      </c>
      <c r="E15" s="62"/>
      <c r="F15" s="295">
        <v>
4295358</v>
      </c>
      <c r="G15" s="295">
        <v>
839979</v>
      </c>
      <c r="H15" s="296"/>
      <c r="I15" s="295">
        <v>
4208453</v>
      </c>
      <c r="J15" s="295">
        <v>
814334</v>
      </c>
      <c r="K15" s="296"/>
      <c r="L15" s="297">
        <f t="shared" si="0"/>
        <v>
97.98</v>
      </c>
      <c r="M15" s="298"/>
      <c r="N15" s="295">
        <v>
2782</v>
      </c>
      <c r="O15" s="295">
        <v>
922</v>
      </c>
      <c r="P15" s="296"/>
      <c r="Q15" s="292">
        <f t="shared" ref="Q15:R17" si="8">
+F15-I15-N15</f>
        <v>
84123</v>
      </c>
      <c r="R15" s="292">
        <f t="shared" si="8"/>
        <v>
24723</v>
      </c>
      <c r="S15" s="299"/>
      <c r="T15" s="295">
        <v>
2783</v>
      </c>
      <c r="U15" s="295">
        <v>
713</v>
      </c>
    </row>
    <row r="16" spans="1:21" ht="18.75" customHeight="1" x14ac:dyDescent="0.15">
      <c r="A16" s="48"/>
      <c r="B16" s="48"/>
      <c r="C16" s="77"/>
      <c r="D16" s="72" t="s">
        <v>
16</v>
      </c>
      <c r="E16" s="62"/>
      <c r="F16" s="295">
        <v>
2216</v>
      </c>
      <c r="G16" s="295">
        <v>
517</v>
      </c>
      <c r="H16" s="296"/>
      <c r="I16" s="295">
        <v>
1704</v>
      </c>
      <c r="J16" s="295">
        <v>
385</v>
      </c>
      <c r="K16" s="296"/>
      <c r="L16" s="297">
        <f t="shared" si="0"/>
        <v>
76.900000000000006</v>
      </c>
      <c r="M16" s="298"/>
      <c r="N16" s="295">
        <v>
4</v>
      </c>
      <c r="O16" s="295">
        <v>
2</v>
      </c>
      <c r="P16" s="296"/>
      <c r="Q16" s="292">
        <f t="shared" si="8"/>
        <v>
508</v>
      </c>
      <c r="R16" s="292">
        <f t="shared" si="8"/>
        <v>
130</v>
      </c>
      <c r="S16" s="299"/>
      <c r="T16" s="295">
        <v>
2</v>
      </c>
      <c r="U16" s="295">
        <v>
1</v>
      </c>
    </row>
    <row r="17" spans="1:21" ht="18.75" customHeight="1" x14ac:dyDescent="0.15">
      <c r="A17" s="48"/>
      <c r="B17" s="77"/>
      <c r="C17" s="318" t="s">
        <v>
17</v>
      </c>
      <c r="D17" s="319"/>
      <c r="F17" s="295">
        <v>
246522</v>
      </c>
      <c r="G17" s="295">
        <v>
78987</v>
      </c>
      <c r="H17" s="296"/>
      <c r="I17" s="295">
        <v>
58817</v>
      </c>
      <c r="J17" s="295">
        <v>
15898</v>
      </c>
      <c r="K17" s="296"/>
      <c r="L17" s="297">
        <f t="shared" si="0"/>
        <v>
23.86</v>
      </c>
      <c r="M17" s="298"/>
      <c r="N17" s="295">
        <v>
45182</v>
      </c>
      <c r="O17" s="295">
        <v>
13936</v>
      </c>
      <c r="P17" s="296"/>
      <c r="Q17" s="292">
        <f t="shared" si="8"/>
        <v>
142523</v>
      </c>
      <c r="R17" s="292">
        <f t="shared" si="8"/>
        <v>
49153</v>
      </c>
      <c r="S17" s="299"/>
      <c r="T17" s="295">
        <v>
24449</v>
      </c>
      <c r="U17" s="295">
        <v>
7137</v>
      </c>
    </row>
    <row r="18" spans="1:21" s="47" customFormat="1" ht="18.75" customHeight="1" x14ac:dyDescent="0.15">
      <c r="B18" s="70" t="s">
        <v>
37</v>
      </c>
      <c r="C18" s="70"/>
      <c r="D18" s="70"/>
      <c r="E18" s="61"/>
      <c r="F18" s="302">
        <f>
SUM(F19,F22)</f>
        <v>
79169656</v>
      </c>
      <c r="G18" s="302">
        <f t="shared" ref="G18:J18" si="9">
SUM(G19,G22)</f>
        <v>
3071</v>
      </c>
      <c r="H18" s="303"/>
      <c r="I18" s="302">
        <f t="shared" si="9"/>
        <v>
79168391</v>
      </c>
      <c r="J18" s="302">
        <f t="shared" si="9"/>
        <v>
3043</v>
      </c>
      <c r="K18" s="303"/>
      <c r="L18" s="304">
        <f t="shared" si="0"/>
        <v>
100</v>
      </c>
      <c r="M18" s="305"/>
      <c r="N18" s="302">
        <f t="shared" ref="N18:U18" si="10">
SUM(N19,N22)</f>
        <v>
0</v>
      </c>
      <c r="O18" s="302">
        <f t="shared" si="10"/>
        <v>
0</v>
      </c>
      <c r="P18" s="303"/>
      <c r="Q18" s="332">
        <f t="shared" si="10"/>
        <v>
1265</v>
      </c>
      <c r="R18" s="302">
        <f t="shared" si="10"/>
        <v>
28</v>
      </c>
      <c r="S18" s="303"/>
      <c r="T18" s="302">
        <f t="shared" si="10"/>
        <v>
0</v>
      </c>
      <c r="U18" s="302">
        <f t="shared" si="10"/>
        <v>
0</v>
      </c>
    </row>
    <row r="19" spans="1:21" s="47" customFormat="1" ht="18.75" customHeight="1" x14ac:dyDescent="0.15">
      <c r="B19" s="75"/>
      <c r="C19" s="71" t="s">
        <v>
50</v>
      </c>
      <c r="D19" s="71"/>
      <c r="F19" s="295">
        <f>
SUM(F20:F21)</f>
        <v>
79168309</v>
      </c>
      <c r="G19" s="295">
        <f>
SUM(G20:G21)</f>
        <v>
3044</v>
      </c>
      <c r="H19" s="296"/>
      <c r="I19" s="295">
        <f>
SUM(I20:I21)</f>
        <v>
79168309</v>
      </c>
      <c r="J19" s="295">
        <f>
SUM(J20:J21)</f>
        <v>
3040</v>
      </c>
      <c r="K19" s="296"/>
      <c r="L19" s="297">
        <f t="shared" si="0"/>
        <v>
100</v>
      </c>
      <c r="M19" s="298"/>
      <c r="N19" s="295">
        <f t="shared" ref="N19" si="11">
SUM(N20:N21)</f>
        <v>
0</v>
      </c>
      <c r="O19" s="295">
        <f t="shared" ref="O19" si="12">
SUM(O20:O21)</f>
        <v>
0</v>
      </c>
      <c r="P19" s="296"/>
      <c r="Q19" s="333">
        <f t="shared" ref="Q19" si="13">
SUM(Q20:Q21)</f>
        <v>
0</v>
      </c>
      <c r="R19" s="295">
        <f t="shared" ref="R19" si="14">
SUM(R20:R21)</f>
        <v>
4</v>
      </c>
      <c r="S19" s="296"/>
      <c r="T19" s="295">
        <f t="shared" ref="T19" si="15">
SUM(T20:T21)</f>
        <v>
0</v>
      </c>
      <c r="U19" s="295">
        <f t="shared" ref="U19" si="16">
SUM(U20:U21)</f>
        <v>
0</v>
      </c>
    </row>
    <row r="20" spans="1:21" ht="18.75" customHeight="1" x14ac:dyDescent="0.15">
      <c r="A20" s="49"/>
      <c r="B20" s="50"/>
      <c r="C20" s="80"/>
      <c r="D20" s="72" t="s">
        <v>
36</v>
      </c>
      <c r="E20" s="62"/>
      <c r="F20" s="295">
        <v>
79157575</v>
      </c>
      <c r="G20" s="295">
        <v>
3015</v>
      </c>
      <c r="H20" s="296"/>
      <c r="I20" s="295">
        <v>
79157575</v>
      </c>
      <c r="J20" s="295">
        <v>
3011</v>
      </c>
      <c r="K20" s="296"/>
      <c r="L20" s="297">
        <f t="shared" si="0"/>
        <v>
100</v>
      </c>
      <c r="M20" s="298"/>
      <c r="N20" s="295">
        <v>
0</v>
      </c>
      <c r="O20" s="295">
        <v>
0</v>
      </c>
      <c r="P20" s="296"/>
      <c r="Q20" s="334">
        <f t="shared" ref="Q20:R23" si="17">
+F20-I20-N20</f>
        <v>
0</v>
      </c>
      <c r="R20" s="292">
        <f t="shared" si="17"/>
        <v>
4</v>
      </c>
      <c r="S20" s="299"/>
      <c r="T20" s="295">
        <v>
0</v>
      </c>
      <c r="U20" s="295">
        <v>
0</v>
      </c>
    </row>
    <row r="21" spans="1:21" ht="18.75" customHeight="1" x14ac:dyDescent="0.15">
      <c r="A21" s="48"/>
      <c r="B21" s="46"/>
      <c r="C21" s="79"/>
      <c r="D21" s="72" t="s">
        <v>
16</v>
      </c>
      <c r="E21" s="62"/>
      <c r="F21" s="295">
        <v>
10734</v>
      </c>
      <c r="G21" s="295">
        <v>
29</v>
      </c>
      <c r="H21" s="296"/>
      <c r="I21" s="295">
        <v>
10734</v>
      </c>
      <c r="J21" s="295">
        <v>
29</v>
      </c>
      <c r="K21" s="296"/>
      <c r="L21" s="297">
        <f t="shared" si="0"/>
        <v>
100</v>
      </c>
      <c r="M21" s="298"/>
      <c r="N21" s="295">
        <v>
0</v>
      </c>
      <c r="O21" s="295">
        <v>
0</v>
      </c>
      <c r="P21" s="296"/>
      <c r="Q21" s="292">
        <f t="shared" si="17"/>
        <v>
0</v>
      </c>
      <c r="R21" s="292">
        <f t="shared" si="17"/>
        <v>
0</v>
      </c>
      <c r="S21" s="299"/>
      <c r="T21" s="295">
        <v>
0</v>
      </c>
      <c r="U21" s="295">
        <v>
0</v>
      </c>
    </row>
    <row r="22" spans="1:21" ht="18.75" customHeight="1" x14ac:dyDescent="0.15">
      <c r="A22" s="48"/>
      <c r="B22" s="76"/>
      <c r="C22" s="73" t="s">
        <v>
17</v>
      </c>
      <c r="D22" s="74"/>
      <c r="F22" s="300">
        <v>
1347</v>
      </c>
      <c r="G22" s="300">
        <v>
27</v>
      </c>
      <c r="H22" s="296"/>
      <c r="I22" s="300">
        <v>
82</v>
      </c>
      <c r="J22" s="300">
        <v>
3</v>
      </c>
      <c r="K22" s="296"/>
      <c r="L22" s="301">
        <f t="shared" si="0"/>
        <v>
6.09</v>
      </c>
      <c r="M22" s="298"/>
      <c r="N22" s="300">
        <v>
0</v>
      </c>
      <c r="O22" s="300">
        <v>
0</v>
      </c>
      <c r="P22" s="296"/>
      <c r="Q22" s="293">
        <f>
+F22-I22-N22</f>
        <v>
1265</v>
      </c>
      <c r="R22" s="293">
        <f t="shared" si="17"/>
        <v>
24</v>
      </c>
      <c r="S22" s="299"/>
      <c r="T22" s="300">
        <v>
0</v>
      </c>
      <c r="U22" s="300">
        <v>
0</v>
      </c>
    </row>
    <row r="23" spans="1:21" s="47" customFormat="1" ht="18.75" customHeight="1" x14ac:dyDescent="0.15">
      <c r="B23" s="69" t="s">
        <v>
42</v>
      </c>
      <c r="C23" s="69"/>
      <c r="D23" s="69"/>
      <c r="E23" s="61"/>
      <c r="F23" s="294">
        <v>
0</v>
      </c>
      <c r="G23" s="294">
        <v>
0</v>
      </c>
      <c r="H23" s="303"/>
      <c r="I23" s="294">
        <v>
0</v>
      </c>
      <c r="J23" s="294">
        <v>
0</v>
      </c>
      <c r="K23" s="303"/>
      <c r="L23" s="306">
        <v>
0</v>
      </c>
      <c r="M23" s="305"/>
      <c r="N23" s="294">
        <v>
0</v>
      </c>
      <c r="O23" s="294">
        <v>
0</v>
      </c>
      <c r="P23" s="303"/>
      <c r="Q23" s="294">
        <f>
+F23-I23-N23</f>
        <v>
0</v>
      </c>
      <c r="R23" s="294">
        <f t="shared" si="17"/>
        <v>
0</v>
      </c>
      <c r="S23" s="303"/>
      <c r="T23" s="294">
        <v>
0</v>
      </c>
      <c r="U23" s="294">
        <v>
0</v>
      </c>
    </row>
    <row r="24" spans="1:21" s="47" customFormat="1" ht="18.75" customHeight="1" x14ac:dyDescent="0.15">
      <c r="B24" s="69" t="s">
        <v>
38</v>
      </c>
      <c r="C24" s="69"/>
      <c r="D24" s="69"/>
      <c r="E24" s="61"/>
      <c r="F24" s="294">
        <v>
262000</v>
      </c>
      <c r="G24" s="294">
        <v>
21</v>
      </c>
      <c r="H24" s="303"/>
      <c r="I24" s="294">
        <v>
262000</v>
      </c>
      <c r="J24" s="294">
        <v>
21</v>
      </c>
      <c r="K24" s="303"/>
      <c r="L24" s="306">
        <f>
ROUND(I24/F24*100,2)</f>
        <v>
100</v>
      </c>
      <c r="M24" s="305"/>
      <c r="N24" s="294">
        <v>
0</v>
      </c>
      <c r="O24" s="294">
        <v>
0</v>
      </c>
      <c r="P24" s="303"/>
      <c r="Q24" s="294">
        <f>
+F24-I24-N24</f>
        <v>
0</v>
      </c>
      <c r="R24" s="294">
        <f>
+G24-J24-O24</f>
        <v>
0</v>
      </c>
      <c r="S24" s="303"/>
      <c r="T24" s="294">
        <v>
0</v>
      </c>
      <c r="U24" s="294">
        <v>
0</v>
      </c>
    </row>
    <row r="25" spans="1:21" s="47" customFormat="1" ht="18.75" customHeight="1" x14ac:dyDescent="0.15">
      <c r="A25" s="66"/>
      <c r="B25" s="69" t="s">
        <v>
39</v>
      </c>
      <c r="C25" s="69"/>
      <c r="D25" s="69"/>
      <c r="E25" s="61"/>
      <c r="F25" s="294">
        <v>
331590</v>
      </c>
      <c r="G25" s="294">
        <v>
308</v>
      </c>
      <c r="H25" s="303"/>
      <c r="I25" s="294">
        <v>
331590</v>
      </c>
      <c r="J25" s="294">
        <v>
308</v>
      </c>
      <c r="K25" s="303"/>
      <c r="L25" s="306">
        <f>
ROUND(I25/F25*100,2)</f>
        <v>
100</v>
      </c>
      <c r="M25" s="305"/>
      <c r="N25" s="294">
        <v>
0</v>
      </c>
      <c r="O25" s="294">
        <v>
0</v>
      </c>
      <c r="P25" s="303"/>
      <c r="Q25" s="294">
        <f>
+F25-I25-N25</f>
        <v>
0</v>
      </c>
      <c r="R25" s="294">
        <f>
+G25-J25-O25</f>
        <v>
0</v>
      </c>
      <c r="S25" s="303"/>
      <c r="T25" s="294">
        <v>
0</v>
      </c>
      <c r="U25" s="294">
        <v>
0</v>
      </c>
    </row>
    <row r="26" spans="1:21" ht="13.5" x14ac:dyDescent="0.15">
      <c r="A26" s="45" t="s">
        <v>
52</v>
      </c>
      <c r="D26" s="45" t="s">
        <v>
244</v>
      </c>
      <c r="G26" s="307"/>
      <c r="H26" s="170"/>
      <c r="I26" s="308"/>
      <c r="J26" s="307"/>
      <c r="K26" s="170"/>
      <c r="L26" s="307"/>
      <c r="M26" s="170"/>
      <c r="N26" s="307"/>
      <c r="O26" s="307"/>
      <c r="P26" s="170"/>
      <c r="Q26" s="307"/>
      <c r="R26" s="307"/>
      <c r="S26" s="170"/>
      <c r="T26" s="307"/>
      <c r="U26" s="307"/>
    </row>
    <row r="27" spans="1:21" ht="13.5" x14ac:dyDescent="0.15">
      <c r="D27" s="45" t="s">
        <v>
245</v>
      </c>
      <c r="E27" s="47"/>
      <c r="F27" s="307"/>
    </row>
    <row r="28" spans="1:21" ht="13.5" x14ac:dyDescent="0.15">
      <c r="B28" s="329"/>
      <c r="C28" s="329"/>
      <c r="D28" s="336" t="s">
        <v>
257</v>
      </c>
      <c r="E28" s="328"/>
      <c r="F28" s="329"/>
      <c r="G28" s="329"/>
      <c r="H28" s="330"/>
      <c r="I28" s="331"/>
      <c r="J28" s="329"/>
      <c r="K28" s="330"/>
      <c r="L28" s="329"/>
      <c r="M28" s="330"/>
      <c r="N28" s="329"/>
      <c r="O28" s="329"/>
      <c r="P28" s="330"/>
      <c r="Q28" s="329"/>
      <c r="R28" s="329"/>
      <c r="S28" s="330"/>
      <c r="T28" s="329"/>
    </row>
    <row r="29" spans="1:21" ht="13.5" customHeight="1" x14ac:dyDescent="0.15">
      <c r="B29" s="329"/>
      <c r="C29" s="329"/>
      <c r="D29" s="336" t="s">
        <v>
253</v>
      </c>
      <c r="E29" s="328"/>
      <c r="F29" s="329"/>
      <c r="G29" s="329"/>
      <c r="H29" s="330"/>
      <c r="I29" s="331"/>
      <c r="J29" s="329"/>
      <c r="K29" s="330"/>
      <c r="L29" s="329"/>
      <c r="M29" s="330"/>
      <c r="N29" s="329"/>
      <c r="O29" s="329"/>
      <c r="P29" s="330"/>
      <c r="Q29" s="329"/>
      <c r="R29" s="329"/>
      <c r="S29" s="330"/>
      <c r="T29" s="329"/>
    </row>
    <row r="30" spans="1:21" ht="13.15" customHeight="1" x14ac:dyDescent="0.15">
      <c r="D30" s="45"/>
    </row>
  </sheetData>
  <mergeCells count="6">
    <mergeCell ref="T3:U3"/>
    <mergeCell ref="L3:L4"/>
    <mergeCell ref="F3:G3"/>
    <mergeCell ref="I3:J3"/>
    <mergeCell ref="N3:O3"/>
    <mergeCell ref="Q3:R3"/>
  </mergeCells>
  <phoneticPr fontId="3"/>
  <printOptions horizontalCentered="1"/>
  <pageMargins left="0.59055118110236227" right="0.59055118110236227" top="0.98425196850393704" bottom="0.98425196850393704" header="0.51181102362204722" footer="0.5118110236220472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BM37"/>
  <sheetViews>
    <sheetView showGridLines="0" view="pageBreakPreview" topLeftCell="L10" zoomScaleNormal="100" zoomScaleSheetLayoutView="100" workbookViewId="0">
      <selection activeCell="U13" sqref="U13"/>
    </sheetView>
  </sheetViews>
  <sheetFormatPr defaultRowHeight="13.5" x14ac:dyDescent="0.15"/>
  <cols>
    <col min="1" max="4" width="1.875" style="14" customWidth="1"/>
    <col min="5" max="5" width="15" style="14" customWidth="1"/>
    <col min="6" max="6" width="13" style="14" bestFit="1" customWidth="1"/>
    <col min="7" max="7" width="1.125" style="24" customWidth="1"/>
    <col min="8" max="8" width="10" style="14" customWidth="1"/>
    <col min="9" max="10" width="11.25" style="14" customWidth="1"/>
    <col min="11" max="15" width="1.875" style="14" customWidth="1"/>
    <col min="16" max="16" width="15" style="14" customWidth="1"/>
    <col min="17" max="17" width="8.375" style="14" customWidth="1"/>
    <col min="18" max="18" width="1.125" style="24" customWidth="1"/>
    <col min="19" max="19" width="10" style="14" customWidth="1"/>
    <col min="20" max="21" width="11.25" style="14" customWidth="1"/>
    <col min="22" max="25" width="1.875" style="14" customWidth="1"/>
    <col min="26" max="26" width="15" style="14" customWidth="1"/>
    <col min="27" max="27" width="8.375" style="14" customWidth="1"/>
    <col min="28" max="28" width="1.125" style="14" customWidth="1"/>
    <col min="29" max="29" width="10" style="14" customWidth="1"/>
    <col min="30" max="31" width="12.5" style="14" customWidth="1"/>
    <col min="32" max="36" width="1.875" style="14" customWidth="1"/>
    <col min="37" max="37" width="16.875" style="14" customWidth="1"/>
    <col min="38" max="38" width="8.375" style="14" customWidth="1"/>
    <col min="39" max="39" width="1.125" style="14" customWidth="1"/>
    <col min="40" max="40" width="10" style="14" customWidth="1"/>
    <col min="41" max="41" width="15" style="14" customWidth="1"/>
    <col min="42" max="42" width="11.25" style="14" customWidth="1"/>
    <col min="43" max="267" width="9" style="14"/>
    <col min="268" max="272" width="3.875" style="14" customWidth="1"/>
    <col min="273" max="273" width="17" style="14" customWidth="1"/>
    <col min="274" max="274" width="2.75" style="14" customWidth="1"/>
    <col min="275" max="277" width="12.875" style="14" customWidth="1"/>
    <col min="278" max="523" width="9" style="14"/>
    <col min="524" max="528" width="3.875" style="14" customWidth="1"/>
    <col min="529" max="529" width="17" style="14" customWidth="1"/>
    <col min="530" max="530" width="2.75" style="14" customWidth="1"/>
    <col min="531" max="533" width="12.875" style="14" customWidth="1"/>
    <col min="534" max="779" width="9" style="14"/>
    <col min="780" max="784" width="3.875" style="14" customWidth="1"/>
    <col min="785" max="785" width="17" style="14" customWidth="1"/>
    <col min="786" max="786" width="2.75" style="14" customWidth="1"/>
    <col min="787" max="789" width="12.875" style="14" customWidth="1"/>
    <col min="790" max="1035" width="9" style="14"/>
    <col min="1036" max="1040" width="3.875" style="14" customWidth="1"/>
    <col min="1041" max="1041" width="17" style="14" customWidth="1"/>
    <col min="1042" max="1042" width="2.75" style="14" customWidth="1"/>
    <col min="1043" max="1045" width="12.875" style="14" customWidth="1"/>
    <col min="1046" max="1291" width="9" style="14"/>
    <col min="1292" max="1296" width="3.875" style="14" customWidth="1"/>
    <col min="1297" max="1297" width="17" style="14" customWidth="1"/>
    <col min="1298" max="1298" width="2.75" style="14" customWidth="1"/>
    <col min="1299" max="1301" width="12.875" style="14" customWidth="1"/>
    <col min="1302" max="1547" width="9" style="14"/>
    <col min="1548" max="1552" width="3.875" style="14" customWidth="1"/>
    <col min="1553" max="1553" width="17" style="14" customWidth="1"/>
    <col min="1554" max="1554" width="2.75" style="14" customWidth="1"/>
    <col min="1555" max="1557" width="12.875" style="14" customWidth="1"/>
    <col min="1558" max="1803" width="9" style="14"/>
    <col min="1804" max="1808" width="3.875" style="14" customWidth="1"/>
    <col min="1809" max="1809" width="17" style="14" customWidth="1"/>
    <col min="1810" max="1810" width="2.75" style="14" customWidth="1"/>
    <col min="1811" max="1813" width="12.875" style="14" customWidth="1"/>
    <col min="1814" max="2059" width="9" style="14"/>
    <col min="2060" max="2064" width="3.875" style="14" customWidth="1"/>
    <col min="2065" max="2065" width="17" style="14" customWidth="1"/>
    <col min="2066" max="2066" width="2.75" style="14" customWidth="1"/>
    <col min="2067" max="2069" width="12.875" style="14" customWidth="1"/>
    <col min="2070" max="2315" width="9" style="14"/>
    <col min="2316" max="2320" width="3.875" style="14" customWidth="1"/>
    <col min="2321" max="2321" width="17" style="14" customWidth="1"/>
    <col min="2322" max="2322" width="2.75" style="14" customWidth="1"/>
    <col min="2323" max="2325" width="12.875" style="14" customWidth="1"/>
    <col min="2326" max="2571" width="9" style="14"/>
    <col min="2572" max="2576" width="3.875" style="14" customWidth="1"/>
    <col min="2577" max="2577" width="17" style="14" customWidth="1"/>
    <col min="2578" max="2578" width="2.75" style="14" customWidth="1"/>
    <col min="2579" max="2581" width="12.875" style="14" customWidth="1"/>
    <col min="2582" max="2827" width="9" style="14"/>
    <col min="2828" max="2832" width="3.875" style="14" customWidth="1"/>
    <col min="2833" max="2833" width="17" style="14" customWidth="1"/>
    <col min="2834" max="2834" width="2.75" style="14" customWidth="1"/>
    <col min="2835" max="2837" width="12.875" style="14" customWidth="1"/>
    <col min="2838" max="3083" width="9" style="14"/>
    <col min="3084" max="3088" width="3.875" style="14" customWidth="1"/>
    <col min="3089" max="3089" width="17" style="14" customWidth="1"/>
    <col min="3090" max="3090" width="2.75" style="14" customWidth="1"/>
    <col min="3091" max="3093" width="12.875" style="14" customWidth="1"/>
    <col min="3094" max="3339" width="9" style="14"/>
    <col min="3340" max="3344" width="3.875" style="14" customWidth="1"/>
    <col min="3345" max="3345" width="17" style="14" customWidth="1"/>
    <col min="3346" max="3346" width="2.75" style="14" customWidth="1"/>
    <col min="3347" max="3349" width="12.875" style="14" customWidth="1"/>
    <col min="3350" max="3595" width="9" style="14"/>
    <col min="3596" max="3600" width="3.875" style="14" customWidth="1"/>
    <col min="3601" max="3601" width="17" style="14" customWidth="1"/>
    <col min="3602" max="3602" width="2.75" style="14" customWidth="1"/>
    <col min="3603" max="3605" width="12.875" style="14" customWidth="1"/>
    <col min="3606" max="3851" width="9" style="14"/>
    <col min="3852" max="3856" width="3.875" style="14" customWidth="1"/>
    <col min="3857" max="3857" width="17" style="14" customWidth="1"/>
    <col min="3858" max="3858" width="2.75" style="14" customWidth="1"/>
    <col min="3859" max="3861" width="12.875" style="14" customWidth="1"/>
    <col min="3862" max="4107" width="9" style="14"/>
    <col min="4108" max="4112" width="3.875" style="14" customWidth="1"/>
    <col min="4113" max="4113" width="17" style="14" customWidth="1"/>
    <col min="4114" max="4114" width="2.75" style="14" customWidth="1"/>
    <col min="4115" max="4117" width="12.875" style="14" customWidth="1"/>
    <col min="4118" max="4363" width="9" style="14"/>
    <col min="4364" max="4368" width="3.875" style="14" customWidth="1"/>
    <col min="4369" max="4369" width="17" style="14" customWidth="1"/>
    <col min="4370" max="4370" width="2.75" style="14" customWidth="1"/>
    <col min="4371" max="4373" width="12.875" style="14" customWidth="1"/>
    <col min="4374" max="4619" width="9" style="14"/>
    <col min="4620" max="4624" width="3.875" style="14" customWidth="1"/>
    <col min="4625" max="4625" width="17" style="14" customWidth="1"/>
    <col min="4626" max="4626" width="2.75" style="14" customWidth="1"/>
    <col min="4627" max="4629" width="12.875" style="14" customWidth="1"/>
    <col min="4630" max="4875" width="9" style="14"/>
    <col min="4876" max="4880" width="3.875" style="14" customWidth="1"/>
    <col min="4881" max="4881" width="17" style="14" customWidth="1"/>
    <col min="4882" max="4882" width="2.75" style="14" customWidth="1"/>
    <col min="4883" max="4885" width="12.875" style="14" customWidth="1"/>
    <col min="4886" max="5131" width="9" style="14"/>
    <col min="5132" max="5136" width="3.875" style="14" customWidth="1"/>
    <col min="5137" max="5137" width="17" style="14" customWidth="1"/>
    <col min="5138" max="5138" width="2.75" style="14" customWidth="1"/>
    <col min="5139" max="5141" width="12.875" style="14" customWidth="1"/>
    <col min="5142" max="5387" width="9" style="14"/>
    <col min="5388" max="5392" width="3.875" style="14" customWidth="1"/>
    <col min="5393" max="5393" width="17" style="14" customWidth="1"/>
    <col min="5394" max="5394" width="2.75" style="14" customWidth="1"/>
    <col min="5395" max="5397" width="12.875" style="14" customWidth="1"/>
    <col min="5398" max="5643" width="9" style="14"/>
    <col min="5644" max="5648" width="3.875" style="14" customWidth="1"/>
    <col min="5649" max="5649" width="17" style="14" customWidth="1"/>
    <col min="5650" max="5650" width="2.75" style="14" customWidth="1"/>
    <col min="5651" max="5653" width="12.875" style="14" customWidth="1"/>
    <col min="5654" max="5899" width="9" style="14"/>
    <col min="5900" max="5904" width="3.875" style="14" customWidth="1"/>
    <col min="5905" max="5905" width="17" style="14" customWidth="1"/>
    <col min="5906" max="5906" width="2.75" style="14" customWidth="1"/>
    <col min="5907" max="5909" width="12.875" style="14" customWidth="1"/>
    <col min="5910" max="6155" width="9" style="14"/>
    <col min="6156" max="6160" width="3.875" style="14" customWidth="1"/>
    <col min="6161" max="6161" width="17" style="14" customWidth="1"/>
    <col min="6162" max="6162" width="2.75" style="14" customWidth="1"/>
    <col min="6163" max="6165" width="12.875" style="14" customWidth="1"/>
    <col min="6166" max="6411" width="9" style="14"/>
    <col min="6412" max="6416" width="3.875" style="14" customWidth="1"/>
    <col min="6417" max="6417" width="17" style="14" customWidth="1"/>
    <col min="6418" max="6418" width="2.75" style="14" customWidth="1"/>
    <col min="6419" max="6421" width="12.875" style="14" customWidth="1"/>
    <col min="6422" max="6667" width="9" style="14"/>
    <col min="6668" max="6672" width="3.875" style="14" customWidth="1"/>
    <col min="6673" max="6673" width="17" style="14" customWidth="1"/>
    <col min="6674" max="6674" width="2.75" style="14" customWidth="1"/>
    <col min="6675" max="6677" width="12.875" style="14" customWidth="1"/>
    <col min="6678" max="6923" width="9" style="14"/>
    <col min="6924" max="6928" width="3.875" style="14" customWidth="1"/>
    <col min="6929" max="6929" width="17" style="14" customWidth="1"/>
    <col min="6930" max="6930" width="2.75" style="14" customWidth="1"/>
    <col min="6931" max="6933" width="12.875" style="14" customWidth="1"/>
    <col min="6934" max="7179" width="9" style="14"/>
    <col min="7180" max="7184" width="3.875" style="14" customWidth="1"/>
    <col min="7185" max="7185" width="17" style="14" customWidth="1"/>
    <col min="7186" max="7186" width="2.75" style="14" customWidth="1"/>
    <col min="7187" max="7189" width="12.875" style="14" customWidth="1"/>
    <col min="7190" max="7435" width="9" style="14"/>
    <col min="7436" max="7440" width="3.875" style="14" customWidth="1"/>
    <col min="7441" max="7441" width="17" style="14" customWidth="1"/>
    <col min="7442" max="7442" width="2.75" style="14" customWidth="1"/>
    <col min="7443" max="7445" width="12.875" style="14" customWidth="1"/>
    <col min="7446" max="7691" width="9" style="14"/>
    <col min="7692" max="7696" width="3.875" style="14" customWidth="1"/>
    <col min="7697" max="7697" width="17" style="14" customWidth="1"/>
    <col min="7698" max="7698" width="2.75" style="14" customWidth="1"/>
    <col min="7699" max="7701" width="12.875" style="14" customWidth="1"/>
    <col min="7702" max="7947" width="9" style="14"/>
    <col min="7948" max="7952" width="3.875" style="14" customWidth="1"/>
    <col min="7953" max="7953" width="17" style="14" customWidth="1"/>
    <col min="7954" max="7954" width="2.75" style="14" customWidth="1"/>
    <col min="7955" max="7957" width="12.875" style="14" customWidth="1"/>
    <col min="7958" max="8203" width="9" style="14"/>
    <col min="8204" max="8208" width="3.875" style="14" customWidth="1"/>
    <col min="8209" max="8209" width="17" style="14" customWidth="1"/>
    <col min="8210" max="8210" width="2.75" style="14" customWidth="1"/>
    <col min="8211" max="8213" width="12.875" style="14" customWidth="1"/>
    <col min="8214" max="8459" width="9" style="14"/>
    <col min="8460" max="8464" width="3.875" style="14" customWidth="1"/>
    <col min="8465" max="8465" width="17" style="14" customWidth="1"/>
    <col min="8466" max="8466" width="2.75" style="14" customWidth="1"/>
    <col min="8467" max="8469" width="12.875" style="14" customWidth="1"/>
    <col min="8470" max="8715" width="9" style="14"/>
    <col min="8716" max="8720" width="3.875" style="14" customWidth="1"/>
    <col min="8721" max="8721" width="17" style="14" customWidth="1"/>
    <col min="8722" max="8722" width="2.75" style="14" customWidth="1"/>
    <col min="8723" max="8725" width="12.875" style="14" customWidth="1"/>
    <col min="8726" max="8971" width="9" style="14"/>
    <col min="8972" max="8976" width="3.875" style="14" customWidth="1"/>
    <col min="8977" max="8977" width="17" style="14" customWidth="1"/>
    <col min="8978" max="8978" width="2.75" style="14" customWidth="1"/>
    <col min="8979" max="8981" width="12.875" style="14" customWidth="1"/>
    <col min="8982" max="9227" width="9" style="14"/>
    <col min="9228" max="9232" width="3.875" style="14" customWidth="1"/>
    <col min="9233" max="9233" width="17" style="14" customWidth="1"/>
    <col min="9234" max="9234" width="2.75" style="14" customWidth="1"/>
    <col min="9235" max="9237" width="12.875" style="14" customWidth="1"/>
    <col min="9238" max="9483" width="9" style="14"/>
    <col min="9484" max="9488" width="3.875" style="14" customWidth="1"/>
    <col min="9489" max="9489" width="17" style="14" customWidth="1"/>
    <col min="9490" max="9490" width="2.75" style="14" customWidth="1"/>
    <col min="9491" max="9493" width="12.875" style="14" customWidth="1"/>
    <col min="9494" max="9739" width="9" style="14"/>
    <col min="9740" max="9744" width="3.875" style="14" customWidth="1"/>
    <col min="9745" max="9745" width="17" style="14" customWidth="1"/>
    <col min="9746" max="9746" width="2.75" style="14" customWidth="1"/>
    <col min="9747" max="9749" width="12.875" style="14" customWidth="1"/>
    <col min="9750" max="9995" width="9" style="14"/>
    <col min="9996" max="10000" width="3.875" style="14" customWidth="1"/>
    <col min="10001" max="10001" width="17" style="14" customWidth="1"/>
    <col min="10002" max="10002" width="2.75" style="14" customWidth="1"/>
    <col min="10003" max="10005" width="12.875" style="14" customWidth="1"/>
    <col min="10006" max="10251" width="9" style="14"/>
    <col min="10252" max="10256" width="3.875" style="14" customWidth="1"/>
    <col min="10257" max="10257" width="17" style="14" customWidth="1"/>
    <col min="10258" max="10258" width="2.75" style="14" customWidth="1"/>
    <col min="10259" max="10261" width="12.875" style="14" customWidth="1"/>
    <col min="10262" max="10507" width="9" style="14"/>
    <col min="10508" max="10512" width="3.875" style="14" customWidth="1"/>
    <col min="10513" max="10513" width="17" style="14" customWidth="1"/>
    <col min="10514" max="10514" width="2.75" style="14" customWidth="1"/>
    <col min="10515" max="10517" width="12.875" style="14" customWidth="1"/>
    <col min="10518" max="10763" width="9" style="14"/>
    <col min="10764" max="10768" width="3.875" style="14" customWidth="1"/>
    <col min="10769" max="10769" width="17" style="14" customWidth="1"/>
    <col min="10770" max="10770" width="2.75" style="14" customWidth="1"/>
    <col min="10771" max="10773" width="12.875" style="14" customWidth="1"/>
    <col min="10774" max="11019" width="9" style="14"/>
    <col min="11020" max="11024" width="3.875" style="14" customWidth="1"/>
    <col min="11025" max="11025" width="17" style="14" customWidth="1"/>
    <col min="11026" max="11026" width="2.75" style="14" customWidth="1"/>
    <col min="11027" max="11029" width="12.875" style="14" customWidth="1"/>
    <col min="11030" max="11275" width="9" style="14"/>
    <col min="11276" max="11280" width="3.875" style="14" customWidth="1"/>
    <col min="11281" max="11281" width="17" style="14" customWidth="1"/>
    <col min="11282" max="11282" width="2.75" style="14" customWidth="1"/>
    <col min="11283" max="11285" width="12.875" style="14" customWidth="1"/>
    <col min="11286" max="11531" width="9" style="14"/>
    <col min="11532" max="11536" width="3.875" style="14" customWidth="1"/>
    <col min="11537" max="11537" width="17" style="14" customWidth="1"/>
    <col min="11538" max="11538" width="2.75" style="14" customWidth="1"/>
    <col min="11539" max="11541" width="12.875" style="14" customWidth="1"/>
    <col min="11542" max="11787" width="9" style="14"/>
    <col min="11788" max="11792" width="3.875" style="14" customWidth="1"/>
    <col min="11793" max="11793" width="17" style="14" customWidth="1"/>
    <col min="11794" max="11794" width="2.75" style="14" customWidth="1"/>
    <col min="11795" max="11797" width="12.875" style="14" customWidth="1"/>
    <col min="11798" max="12043" width="9" style="14"/>
    <col min="12044" max="12048" width="3.875" style="14" customWidth="1"/>
    <col min="12049" max="12049" width="17" style="14" customWidth="1"/>
    <col min="12050" max="12050" width="2.75" style="14" customWidth="1"/>
    <col min="12051" max="12053" width="12.875" style="14" customWidth="1"/>
    <col min="12054" max="12299" width="9" style="14"/>
    <col min="12300" max="12304" width="3.875" style="14" customWidth="1"/>
    <col min="12305" max="12305" width="17" style="14" customWidth="1"/>
    <col min="12306" max="12306" width="2.75" style="14" customWidth="1"/>
    <col min="12307" max="12309" width="12.875" style="14" customWidth="1"/>
    <col min="12310" max="12555" width="9" style="14"/>
    <col min="12556" max="12560" width="3.875" style="14" customWidth="1"/>
    <col min="12561" max="12561" width="17" style="14" customWidth="1"/>
    <col min="12562" max="12562" width="2.75" style="14" customWidth="1"/>
    <col min="12563" max="12565" width="12.875" style="14" customWidth="1"/>
    <col min="12566" max="12811" width="9" style="14"/>
    <col min="12812" max="12816" width="3.875" style="14" customWidth="1"/>
    <col min="12817" max="12817" width="17" style="14" customWidth="1"/>
    <col min="12818" max="12818" width="2.75" style="14" customWidth="1"/>
    <col min="12819" max="12821" width="12.875" style="14" customWidth="1"/>
    <col min="12822" max="13067" width="9" style="14"/>
    <col min="13068" max="13072" width="3.875" style="14" customWidth="1"/>
    <col min="13073" max="13073" width="17" style="14" customWidth="1"/>
    <col min="13074" max="13074" width="2.75" style="14" customWidth="1"/>
    <col min="13075" max="13077" width="12.875" style="14" customWidth="1"/>
    <col min="13078" max="13323" width="9" style="14"/>
    <col min="13324" max="13328" width="3.875" style="14" customWidth="1"/>
    <col min="13329" max="13329" width="17" style="14" customWidth="1"/>
    <col min="13330" max="13330" width="2.75" style="14" customWidth="1"/>
    <col min="13331" max="13333" width="12.875" style="14" customWidth="1"/>
    <col min="13334" max="13579" width="9" style="14"/>
    <col min="13580" max="13584" width="3.875" style="14" customWidth="1"/>
    <col min="13585" max="13585" width="17" style="14" customWidth="1"/>
    <col min="13586" max="13586" width="2.75" style="14" customWidth="1"/>
    <col min="13587" max="13589" width="12.875" style="14" customWidth="1"/>
    <col min="13590" max="13835" width="9" style="14"/>
    <col min="13836" max="13840" width="3.875" style="14" customWidth="1"/>
    <col min="13841" max="13841" width="17" style="14" customWidth="1"/>
    <col min="13842" max="13842" width="2.75" style="14" customWidth="1"/>
    <col min="13843" max="13845" width="12.875" style="14" customWidth="1"/>
    <col min="13846" max="14091" width="9" style="14"/>
    <col min="14092" max="14096" width="3.875" style="14" customWidth="1"/>
    <col min="14097" max="14097" width="17" style="14" customWidth="1"/>
    <col min="14098" max="14098" width="2.75" style="14" customWidth="1"/>
    <col min="14099" max="14101" width="12.875" style="14" customWidth="1"/>
    <col min="14102" max="14347" width="9" style="14"/>
    <col min="14348" max="14352" width="3.875" style="14" customWidth="1"/>
    <col min="14353" max="14353" width="17" style="14" customWidth="1"/>
    <col min="14354" max="14354" width="2.75" style="14" customWidth="1"/>
    <col min="14355" max="14357" width="12.875" style="14" customWidth="1"/>
    <col min="14358" max="14603" width="9" style="14"/>
    <col min="14604" max="14608" width="3.875" style="14" customWidth="1"/>
    <col min="14609" max="14609" width="17" style="14" customWidth="1"/>
    <col min="14610" max="14610" width="2.75" style="14" customWidth="1"/>
    <col min="14611" max="14613" width="12.875" style="14" customWidth="1"/>
    <col min="14614" max="14859" width="9" style="14"/>
    <col min="14860" max="14864" width="3.875" style="14" customWidth="1"/>
    <col min="14865" max="14865" width="17" style="14" customWidth="1"/>
    <col min="14866" max="14866" width="2.75" style="14" customWidth="1"/>
    <col min="14867" max="14869" width="12.875" style="14" customWidth="1"/>
    <col min="14870" max="15115" width="9" style="14"/>
    <col min="15116" max="15120" width="3.875" style="14" customWidth="1"/>
    <col min="15121" max="15121" width="17" style="14" customWidth="1"/>
    <col min="15122" max="15122" width="2.75" style="14" customWidth="1"/>
    <col min="15123" max="15125" width="12.875" style="14" customWidth="1"/>
    <col min="15126" max="15371" width="9" style="14"/>
    <col min="15372" max="15376" width="3.875" style="14" customWidth="1"/>
    <col min="15377" max="15377" width="17" style="14" customWidth="1"/>
    <col min="15378" max="15378" width="2.75" style="14" customWidth="1"/>
    <col min="15379" max="15381" width="12.875" style="14" customWidth="1"/>
    <col min="15382" max="15627" width="9" style="14"/>
    <col min="15628" max="15632" width="3.875" style="14" customWidth="1"/>
    <col min="15633" max="15633" width="17" style="14" customWidth="1"/>
    <col min="15634" max="15634" width="2.75" style="14" customWidth="1"/>
    <col min="15635" max="15637" width="12.875" style="14" customWidth="1"/>
    <col min="15638" max="15883" width="9" style="14"/>
    <col min="15884" max="15888" width="3.875" style="14" customWidth="1"/>
    <col min="15889" max="15889" width="17" style="14" customWidth="1"/>
    <col min="15890" max="15890" width="2.75" style="14" customWidth="1"/>
    <col min="15891" max="15893" width="12.875" style="14" customWidth="1"/>
    <col min="15894" max="16139" width="9" style="14"/>
    <col min="16140" max="16144" width="3.875" style="14" customWidth="1"/>
    <col min="16145" max="16145" width="17" style="14" customWidth="1"/>
    <col min="16146" max="16146" width="2.75" style="14" customWidth="1"/>
    <col min="16147" max="16149" width="12.875" style="14" customWidth="1"/>
    <col min="16150" max="16384" width="9" style="14"/>
  </cols>
  <sheetData>
    <row r="1" spans="1:65" s="54" customFormat="1" ht="18.75" customHeight="1" x14ac:dyDescent="0.15">
      <c r="A1" s="41" t="s">
        <v>
260</v>
      </c>
      <c r="B1" s="41"/>
      <c r="C1" s="41"/>
      <c r="D1" s="42"/>
      <c r="F1" s="42"/>
      <c r="H1" s="42"/>
      <c r="J1" s="42"/>
      <c r="K1" s="42"/>
      <c r="L1" s="42"/>
      <c r="M1" s="42"/>
      <c r="N1" s="42"/>
      <c r="O1" s="42"/>
      <c r="P1" s="42"/>
      <c r="Q1" s="42"/>
      <c r="S1" s="42"/>
      <c r="U1" s="42"/>
      <c r="V1" s="42"/>
      <c r="X1" s="42"/>
      <c r="Y1" s="42"/>
    </row>
    <row r="2" spans="1:65" s="54" customFormat="1" ht="15" customHeight="1" x14ac:dyDescent="0.15">
      <c r="A2" s="178" t="s">
        <v>
54</v>
      </c>
      <c r="B2" s="81"/>
      <c r="C2" s="53"/>
      <c r="D2" s="53"/>
      <c r="E2" s="53"/>
      <c r="F2" s="53"/>
      <c r="V2" s="55"/>
      <c r="W2" s="81"/>
      <c r="X2" s="81"/>
      <c r="Y2" s="53"/>
      <c r="Z2" s="53"/>
      <c r="AA2" s="53"/>
      <c r="AB2" s="53"/>
      <c r="AC2" s="53"/>
      <c r="AN2" s="55"/>
      <c r="AO2" s="81"/>
      <c r="AP2" s="81"/>
      <c r="AQ2" s="53"/>
      <c r="AR2" s="53"/>
      <c r="AS2" s="53"/>
      <c r="AT2" s="53"/>
      <c r="AU2" s="53"/>
      <c r="BF2" s="55"/>
      <c r="BG2" s="81"/>
      <c r="BH2" s="81"/>
      <c r="BI2" s="53"/>
      <c r="BJ2" s="53"/>
      <c r="BK2" s="53"/>
      <c r="BL2" s="53"/>
      <c r="BM2" s="53"/>
    </row>
    <row r="3" spans="1:65" ht="13.5" customHeight="1" x14ac:dyDescent="0.15">
      <c r="A3" s="82" t="s">
        <v>
58</v>
      </c>
      <c r="L3" s="82" t="s">
        <v>
65</v>
      </c>
      <c r="V3" s="82" t="s">
        <v>
56</v>
      </c>
    </row>
    <row r="4" spans="1:65" ht="13.5" customHeight="1" x14ac:dyDescent="0.15">
      <c r="A4" s="82" t="s">
        <v>
55</v>
      </c>
      <c r="L4" s="82" t="s">
        <v>
55</v>
      </c>
      <c r="V4" s="82" t="s">
        <v>
55</v>
      </c>
    </row>
    <row r="5" spans="1:65" ht="18.75" customHeight="1" x14ac:dyDescent="0.15">
      <c r="A5" s="83"/>
      <c r="B5" s="83"/>
      <c r="C5" s="83"/>
      <c r="D5" s="83"/>
      <c r="E5" s="83"/>
      <c r="F5" s="83"/>
      <c r="G5" s="83"/>
      <c r="H5" s="130" t="s">
        <v>
0</v>
      </c>
      <c r="I5" s="130" t="s">
        <v>
1</v>
      </c>
      <c r="J5" s="130" t="s">
        <v>
2</v>
      </c>
      <c r="K5" s="84"/>
      <c r="L5" s="84"/>
      <c r="M5" s="84"/>
      <c r="N5" s="84"/>
      <c r="O5" s="84"/>
      <c r="P5" s="84"/>
      <c r="Q5" s="84"/>
      <c r="R5" s="84"/>
      <c r="S5" s="130" t="s">
        <v>
0</v>
      </c>
      <c r="T5" s="130" t="s">
        <v>
1</v>
      </c>
      <c r="U5" s="130" t="s">
        <v>
2</v>
      </c>
      <c r="W5" s="84"/>
      <c r="X5" s="84"/>
      <c r="Y5" s="84"/>
      <c r="Z5" s="84"/>
      <c r="AA5" s="84"/>
      <c r="AB5" s="84"/>
      <c r="AC5" s="130" t="s">
        <v>
0</v>
      </c>
      <c r="AD5" s="130" t="s">
        <v>
1</v>
      </c>
      <c r="AE5" s="130" t="s">
        <v>
2</v>
      </c>
    </row>
    <row r="6" spans="1:65" ht="18.75" customHeight="1" x14ac:dyDescent="0.15">
      <c r="A6" s="87"/>
      <c r="B6" s="98" t="s">
        <v>
66</v>
      </c>
      <c r="C6" s="89"/>
      <c r="D6" s="89"/>
      <c r="E6" s="89"/>
      <c r="F6" s="89"/>
      <c r="G6" s="92"/>
      <c r="H6" s="114">
        <v>
5746536</v>
      </c>
      <c r="I6" s="114">
        <v>
351972111</v>
      </c>
      <c r="J6" s="115">
        <f>
SUM(H6:I6)</f>
        <v>
357718647</v>
      </c>
      <c r="K6" s="84"/>
      <c r="L6" s="84"/>
      <c r="M6" s="98" t="s">
        <v>
73</v>
      </c>
      <c r="N6" s="89"/>
      <c r="O6" s="89"/>
      <c r="P6" s="89"/>
      <c r="Q6" s="89"/>
      <c r="R6" s="92"/>
      <c r="S6" s="114">
        <v>
13243645</v>
      </c>
      <c r="T6" s="114">
        <v>
764712131</v>
      </c>
      <c r="U6" s="115">
        <f>
SUM(S6:T6)</f>
        <v>
777955776</v>
      </c>
      <c r="V6" s="84"/>
      <c r="W6" s="98" t="s">
        <v>
73</v>
      </c>
      <c r="X6" s="89"/>
      <c r="Y6" s="89"/>
      <c r="Z6" s="89"/>
      <c r="AA6" s="89" t="s">
        <v>
186</v>
      </c>
      <c r="AB6" s="92"/>
      <c r="AC6" s="114">
        <v>
1155388</v>
      </c>
      <c r="AD6" s="114">
        <v>
16846400</v>
      </c>
      <c r="AE6" s="115">
        <f>
SUM(AC6:AD6)</f>
        <v>
18001788</v>
      </c>
    </row>
    <row r="7" spans="1:65" ht="18.75" customHeight="1" x14ac:dyDescent="0.15">
      <c r="A7" s="87"/>
      <c r="B7" s="91"/>
      <c r="C7" s="89" t="s">
        <v>
3</v>
      </c>
      <c r="D7" s="89"/>
      <c r="E7" s="89"/>
      <c r="F7" s="89"/>
      <c r="G7" s="92"/>
      <c r="H7" s="102">
        <v>
4944034</v>
      </c>
      <c r="I7" s="102">
        <v>
322063038</v>
      </c>
      <c r="J7" s="103">
        <f>
SUM(H7:I7)</f>
        <v>
327007072</v>
      </c>
      <c r="K7" s="84"/>
      <c r="L7" s="84"/>
      <c r="M7" s="92"/>
      <c r="N7" s="92" t="s">
        <v>
77</v>
      </c>
      <c r="O7" s="92"/>
      <c r="P7" s="92"/>
      <c r="Q7" s="92"/>
      <c r="R7" s="92"/>
      <c r="S7" s="119"/>
      <c r="T7" s="119"/>
      <c r="U7" s="120"/>
      <c r="V7" s="84"/>
      <c r="W7" s="92"/>
      <c r="X7" s="92" t="s">
        <v>
3</v>
      </c>
      <c r="Y7" s="92"/>
      <c r="Z7" s="92"/>
      <c r="AA7" s="92"/>
      <c r="AB7" s="92"/>
      <c r="AC7" s="119"/>
      <c r="AD7" s="119"/>
      <c r="AE7" s="120"/>
    </row>
    <row r="8" spans="1:65" ht="18.75" customHeight="1" x14ac:dyDescent="0.15">
      <c r="A8" s="87"/>
      <c r="B8" s="92"/>
      <c r="C8" s="93" t="s">
        <v>
59</v>
      </c>
      <c r="D8" s="93"/>
      <c r="E8" s="93"/>
      <c r="F8" s="93"/>
      <c r="G8" s="92"/>
      <c r="H8" s="104">
        <v>
802502</v>
      </c>
      <c r="I8" s="104">
        <v>
29909073</v>
      </c>
      <c r="J8" s="105">
        <f>
SUM(H8:I8)</f>
        <v>
30711575</v>
      </c>
      <c r="K8" s="84"/>
      <c r="L8" s="84"/>
      <c r="M8" s="92"/>
      <c r="N8" s="92"/>
      <c r="O8" s="122" t="s">
        <v>
187</v>
      </c>
      <c r="P8" s="123"/>
      <c r="Q8" s="123" t="s">
        <v>
188</v>
      </c>
      <c r="R8" s="92"/>
      <c r="S8" s="126">
        <v>
13080419</v>
      </c>
      <c r="T8" s="126">
        <v>
747107751</v>
      </c>
      <c r="U8" s="127">
        <f t="shared" ref="U8:U19" si="0">
SUM(S8:T8)</f>
        <v>
760188170</v>
      </c>
      <c r="V8" s="84"/>
      <c r="W8" s="92"/>
      <c r="X8" s="92"/>
      <c r="Y8" s="122" t="s">
        <v>
189</v>
      </c>
      <c r="Z8" s="123"/>
      <c r="AA8" s="123" t="s">
        <v>
188</v>
      </c>
      <c r="AB8" s="92"/>
      <c r="AC8" s="126">
        <v>
1144712</v>
      </c>
      <c r="AD8" s="126">
        <v>
16721367</v>
      </c>
      <c r="AE8" s="127">
        <f t="shared" ref="AE8:AE15" si="1">
SUM(AC8:AD8)</f>
        <v>
17866079</v>
      </c>
    </row>
    <row r="9" spans="1:65" ht="18.75" customHeight="1" x14ac:dyDescent="0.15">
      <c r="A9" s="87"/>
      <c r="B9" s="92"/>
      <c r="C9" s="94"/>
      <c r="D9" s="140" t="s">
        <v>
60</v>
      </c>
      <c r="E9" s="141"/>
      <c r="F9" s="96" t="s">
        <v>
190</v>
      </c>
      <c r="G9" s="92"/>
      <c r="H9" s="106">
        <v>
92246</v>
      </c>
      <c r="I9" s="106">
        <v>
2912377</v>
      </c>
      <c r="J9" s="107">
        <f>
SUM(H9:I9)</f>
        <v>
3004623</v>
      </c>
      <c r="K9" s="84"/>
      <c r="L9" s="84"/>
      <c r="M9" s="92"/>
      <c r="N9" s="92"/>
      <c r="O9" s="96" t="s">
        <v>
191</v>
      </c>
      <c r="P9" s="124"/>
      <c r="Q9" s="124" t="s">
        <v>
192</v>
      </c>
      <c r="R9" s="92"/>
      <c r="S9" s="106">
        <v>
2140641</v>
      </c>
      <c r="T9" s="106">
        <v>
123129085</v>
      </c>
      <c r="U9" s="107">
        <f t="shared" si="0"/>
        <v>
125269726</v>
      </c>
      <c r="V9" s="84"/>
      <c r="W9" s="92"/>
      <c r="X9" s="88"/>
      <c r="Y9" s="142" t="s">
        <v>
78</v>
      </c>
      <c r="Z9" s="88"/>
      <c r="AA9" s="88"/>
      <c r="AB9" s="92"/>
      <c r="AC9" s="143" t="s">
        <v>
235</v>
      </c>
      <c r="AD9" s="143" t="s">
        <v>
76</v>
      </c>
      <c r="AE9" s="101">
        <v>
9481604</v>
      </c>
    </row>
    <row r="10" spans="1:65" ht="18.75" customHeight="1" x14ac:dyDescent="0.15">
      <c r="A10" s="87"/>
      <c r="B10" s="92"/>
      <c r="C10" s="92"/>
      <c r="D10" s="139"/>
      <c r="E10" s="139"/>
      <c r="F10" s="96" t="s">
        <v>
193</v>
      </c>
      <c r="G10" s="92"/>
      <c r="H10" s="106">
        <v>
32971</v>
      </c>
      <c r="I10" s="106">
        <v>
3305001</v>
      </c>
      <c r="J10" s="107">
        <f>
SUM(H10:I10)</f>
        <v>
3337972</v>
      </c>
      <c r="K10" s="84"/>
      <c r="L10" s="84"/>
      <c r="M10" s="92"/>
      <c r="N10" s="92"/>
      <c r="O10" s="96" t="s">
        <v>
194</v>
      </c>
      <c r="P10" s="124"/>
      <c r="Q10" s="124" t="s">
        <v>
195</v>
      </c>
      <c r="R10" s="92"/>
      <c r="S10" s="106">
        <v>
2010077</v>
      </c>
      <c r="T10" s="106">
        <v>
114276148</v>
      </c>
      <c r="U10" s="107">
        <f t="shared" si="0"/>
        <v>
116286225</v>
      </c>
      <c r="V10" s="84"/>
      <c r="W10" s="92"/>
      <c r="X10" s="89" t="s">
        <v>
196</v>
      </c>
      <c r="Y10" s="89"/>
      <c r="Z10" s="89"/>
      <c r="AA10" s="89" t="s">
        <v>
192</v>
      </c>
      <c r="AB10" s="92"/>
      <c r="AC10" s="102">
        <v>
10676</v>
      </c>
      <c r="AD10" s="102">
        <v>
125033</v>
      </c>
      <c r="AE10" s="103">
        <f t="shared" si="1"/>
        <v>
135709</v>
      </c>
    </row>
    <row r="11" spans="1:65" ht="18.75" customHeight="1" x14ac:dyDescent="0.15">
      <c r="A11" s="87"/>
      <c r="B11" s="92"/>
      <c r="C11" s="92"/>
      <c r="D11" s="95" t="s">
        <v>
5</v>
      </c>
      <c r="E11" s="96"/>
      <c r="F11" s="96"/>
      <c r="G11" s="92"/>
      <c r="H11" s="106">
        <v>
18106</v>
      </c>
      <c r="I11" s="106">
        <v>
464705</v>
      </c>
      <c r="J11" s="107">
        <f t="shared" ref="J11:J18" si="2">
SUM(H11:I11)</f>
        <v>
482811</v>
      </c>
      <c r="K11" s="84"/>
      <c r="L11" s="84"/>
      <c r="M11" s="92"/>
      <c r="N11" s="88"/>
      <c r="O11" s="97" t="s">
        <v>
197</v>
      </c>
      <c r="P11" s="125"/>
      <c r="Q11" s="125" t="s">
        <v>
198</v>
      </c>
      <c r="R11" s="92"/>
      <c r="S11" s="128">
        <f>
S8-S9+S10</f>
        <v>
12949855</v>
      </c>
      <c r="T11" s="128">
        <f>
T8-T9+T10</f>
        <v>
738254814</v>
      </c>
      <c r="U11" s="110">
        <f t="shared" si="0"/>
        <v>
751204669</v>
      </c>
      <c r="V11" s="84"/>
      <c r="W11" s="98" t="s">
        <v>
74</v>
      </c>
      <c r="X11" s="89"/>
      <c r="Y11" s="89"/>
      <c r="Z11" s="89"/>
      <c r="AA11" s="89"/>
      <c r="AB11" s="92"/>
      <c r="AC11" s="116">
        <v>
35661</v>
      </c>
      <c r="AD11" s="116">
        <v>
460810</v>
      </c>
      <c r="AE11" s="117">
        <f t="shared" si="1"/>
        <v>
496471</v>
      </c>
    </row>
    <row r="12" spans="1:65" ht="18.75" customHeight="1" x14ac:dyDescent="0.15">
      <c r="A12" s="87"/>
      <c r="B12" s="92"/>
      <c r="C12" s="92"/>
      <c r="D12" s="141" t="s">
        <v>
62</v>
      </c>
      <c r="E12" s="141"/>
      <c r="F12" s="96" t="s">
        <v>
63</v>
      </c>
      <c r="G12" s="92"/>
      <c r="H12" s="106">
        <v>
498564</v>
      </c>
      <c r="I12" s="106">
        <v>
17984318</v>
      </c>
      <c r="J12" s="108">
        <f t="shared" si="2"/>
        <v>
18482882</v>
      </c>
      <c r="K12" s="84"/>
      <c r="L12" s="84"/>
      <c r="M12" s="92"/>
      <c r="N12" s="89" t="s">
        <v>
69</v>
      </c>
      <c r="O12" s="89"/>
      <c r="P12" s="89"/>
      <c r="Q12" s="89"/>
      <c r="R12" s="92"/>
      <c r="S12" s="118" t="s">
        <v>
76</v>
      </c>
      <c r="T12" s="102">
        <v>
12396593</v>
      </c>
      <c r="U12" s="103">
        <f t="shared" si="0"/>
        <v>
12396593</v>
      </c>
      <c r="V12" s="84"/>
      <c r="W12" s="91"/>
      <c r="X12" s="89" t="s">
        <v>
71</v>
      </c>
      <c r="Y12" s="89"/>
      <c r="Z12" s="89"/>
      <c r="AA12" s="89"/>
      <c r="AB12" s="92"/>
      <c r="AC12" s="102">
        <v>
141</v>
      </c>
      <c r="AD12" s="102">
        <v>
573</v>
      </c>
      <c r="AE12" s="103">
        <f t="shared" si="1"/>
        <v>
714</v>
      </c>
    </row>
    <row r="13" spans="1:65" ht="18.75" customHeight="1" x14ac:dyDescent="0.15">
      <c r="A13" s="87"/>
      <c r="B13" s="92"/>
      <c r="C13" s="92"/>
      <c r="D13" s="139"/>
      <c r="E13" s="139"/>
      <c r="F13" s="96" t="s">
        <v>
64</v>
      </c>
      <c r="G13" s="92"/>
      <c r="H13" s="106">
        <v>
23261</v>
      </c>
      <c r="I13" s="106">
        <v>
533436</v>
      </c>
      <c r="J13" s="108">
        <f t="shared" si="2"/>
        <v>
556697</v>
      </c>
      <c r="K13" s="84"/>
      <c r="L13" s="84"/>
      <c r="M13" s="92"/>
      <c r="N13" s="138" t="s">
        <v>
70</v>
      </c>
      <c r="O13" s="89"/>
      <c r="P13" s="89"/>
      <c r="Q13" s="89"/>
      <c r="R13" s="92"/>
      <c r="S13" s="63">
        <v>
42162</v>
      </c>
      <c r="T13" s="63">
        <v>
1998651</v>
      </c>
      <c r="U13" s="103">
        <f t="shared" si="0"/>
        <v>
2040813</v>
      </c>
      <c r="V13" s="84"/>
      <c r="W13" s="92"/>
      <c r="X13" s="89" t="s">
        <v>
221</v>
      </c>
      <c r="Y13" s="89"/>
      <c r="Z13" s="89"/>
      <c r="AA13" s="89"/>
      <c r="AB13" s="92"/>
      <c r="AC13" s="102">
        <v>
61</v>
      </c>
      <c r="AD13" s="102">
        <v>
1006</v>
      </c>
      <c r="AE13" s="103">
        <f t="shared" si="1"/>
        <v>
1067</v>
      </c>
    </row>
    <row r="14" spans="1:65" ht="18.75" customHeight="1" x14ac:dyDescent="0.15">
      <c r="A14" s="87"/>
      <c r="B14" s="88"/>
      <c r="C14" s="88"/>
      <c r="D14" s="97" t="s">
        <v>
4</v>
      </c>
      <c r="E14" s="97"/>
      <c r="F14" s="97"/>
      <c r="G14" s="92"/>
      <c r="H14" s="109">
        <v>
137354</v>
      </c>
      <c r="I14" s="109">
        <v>
4709236</v>
      </c>
      <c r="J14" s="110">
        <f t="shared" si="2"/>
        <v>
4846590</v>
      </c>
      <c r="K14" s="84"/>
      <c r="L14" s="84"/>
      <c r="M14" s="88"/>
      <c r="N14" s="89" t="s">
        <v>
61</v>
      </c>
      <c r="O14" s="89"/>
      <c r="P14" s="89"/>
      <c r="Q14" s="89"/>
      <c r="R14" s="92"/>
      <c r="S14" s="102">
        <v>
251628</v>
      </c>
      <c r="T14" s="102">
        <v>
12062073</v>
      </c>
      <c r="U14" s="103">
        <f t="shared" si="0"/>
        <v>
12313701</v>
      </c>
      <c r="V14" s="84"/>
      <c r="W14" s="92"/>
      <c r="X14" s="89" t="s">
        <v>
72</v>
      </c>
      <c r="Y14" s="89"/>
      <c r="Z14" s="89"/>
      <c r="AA14" s="89"/>
      <c r="AB14" s="92"/>
      <c r="AC14" s="102">
        <v>
24742</v>
      </c>
      <c r="AD14" s="102">
        <v>
345952</v>
      </c>
      <c r="AE14" s="103">
        <f t="shared" si="1"/>
        <v>
370694</v>
      </c>
    </row>
    <row r="15" spans="1:65" ht="18.75" customHeight="1" thickBot="1" x14ac:dyDescent="0.2">
      <c r="A15" s="87"/>
      <c r="B15" s="98" t="s">
        <v>
67</v>
      </c>
      <c r="C15" s="90"/>
      <c r="D15" s="89"/>
      <c r="E15" s="89"/>
      <c r="F15" s="89"/>
      <c r="G15" s="92"/>
      <c r="H15" s="116">
        <v>
239771</v>
      </c>
      <c r="I15" s="116">
        <v>
9139249</v>
      </c>
      <c r="J15" s="117">
        <f t="shared" si="2"/>
        <v>
9379020</v>
      </c>
      <c r="K15" s="84"/>
      <c r="L15" s="84"/>
      <c r="M15" s="98" t="s">
        <v>
74</v>
      </c>
      <c r="N15" s="89"/>
      <c r="O15" s="89"/>
      <c r="P15" s="89"/>
      <c r="Q15" s="89"/>
      <c r="R15" s="92"/>
      <c r="S15" s="116">
        <v>
612364</v>
      </c>
      <c r="T15" s="116">
        <v>
25897290</v>
      </c>
      <c r="U15" s="117">
        <f t="shared" si="0"/>
        <v>
26509654</v>
      </c>
      <c r="V15" s="84"/>
      <c r="W15" s="92"/>
      <c r="X15" s="91" t="s">
        <v>
61</v>
      </c>
      <c r="Y15" s="91"/>
      <c r="Z15" s="91"/>
      <c r="AA15" s="91"/>
      <c r="AB15" s="92"/>
      <c r="AC15" s="111">
        <v>
10717</v>
      </c>
      <c r="AD15" s="111">
        <v>
113279</v>
      </c>
      <c r="AE15" s="112">
        <f t="shared" si="1"/>
        <v>
123996</v>
      </c>
    </row>
    <row r="16" spans="1:65" ht="18.75" customHeight="1" thickTop="1" thickBot="1" x14ac:dyDescent="0.2">
      <c r="A16" s="87"/>
      <c r="B16" s="91"/>
      <c r="C16" s="89" t="s">
        <v>
6</v>
      </c>
      <c r="D16" s="89"/>
      <c r="E16" s="89"/>
      <c r="F16" s="89"/>
      <c r="G16" s="92"/>
      <c r="H16" s="102">
        <v>
3350</v>
      </c>
      <c r="I16" s="102">
        <v>
58817</v>
      </c>
      <c r="J16" s="103">
        <f t="shared" si="2"/>
        <v>
62167</v>
      </c>
      <c r="K16" s="84"/>
      <c r="L16" s="84"/>
      <c r="M16" s="91"/>
      <c r="N16" s="89" t="s">
        <v>
199</v>
      </c>
      <c r="O16" s="89"/>
      <c r="P16" s="89"/>
      <c r="Q16" s="89"/>
      <c r="R16" s="92"/>
      <c r="S16" s="102">
        <v>
655</v>
      </c>
      <c r="T16" s="102">
        <v>
9553</v>
      </c>
      <c r="U16" s="103">
        <f t="shared" si="0"/>
        <v>
10208</v>
      </c>
      <c r="V16" s="84"/>
      <c r="W16" s="99" t="s">
        <v>
75</v>
      </c>
      <c r="X16" s="100"/>
      <c r="Y16" s="100"/>
      <c r="Z16" s="100"/>
      <c r="AA16" s="100"/>
      <c r="AB16" s="92"/>
      <c r="AC16" s="121">
        <f>
AC6-AC11</f>
        <v>
1119727</v>
      </c>
      <c r="AD16" s="121">
        <f>
AD6-AD11</f>
        <v>
16385590</v>
      </c>
      <c r="AE16" s="121">
        <f>
AE6-AE11</f>
        <v>
17505317</v>
      </c>
    </row>
    <row r="17" spans="1:44" ht="18.75" customHeight="1" thickTop="1" x14ac:dyDescent="0.15">
      <c r="A17" s="87"/>
      <c r="B17" s="92"/>
      <c r="C17" s="89" t="s">
        <v>
222</v>
      </c>
      <c r="D17" s="89"/>
      <c r="E17" s="89"/>
      <c r="F17" s="89"/>
      <c r="G17" s="92"/>
      <c r="H17" s="102">
        <v>
4716</v>
      </c>
      <c r="I17" s="102">
        <v>
364815</v>
      </c>
      <c r="J17" s="103">
        <f t="shared" si="2"/>
        <v>
369531</v>
      </c>
      <c r="K17" s="84"/>
      <c r="L17" s="84"/>
      <c r="M17" s="92"/>
      <c r="N17" s="89" t="s">
        <v>
221</v>
      </c>
      <c r="O17" s="89"/>
      <c r="P17" s="89"/>
      <c r="Q17" s="89"/>
      <c r="R17" s="92"/>
      <c r="S17" s="102">
        <v>
2217</v>
      </c>
      <c r="T17" s="102">
        <v>
163036</v>
      </c>
      <c r="U17" s="103">
        <f t="shared" si="0"/>
        <v>
165253</v>
      </c>
      <c r="V17" s="84"/>
      <c r="W17" s="84"/>
      <c r="X17" s="84"/>
      <c r="Y17" s="84"/>
      <c r="Z17" s="84"/>
      <c r="AA17" s="84"/>
      <c r="AB17" s="84"/>
      <c r="AC17" s="84"/>
      <c r="AD17" s="84"/>
      <c r="AE17" s="84"/>
    </row>
    <row r="18" spans="1:44" ht="18.75" customHeight="1" thickBot="1" x14ac:dyDescent="0.2">
      <c r="A18" s="87"/>
      <c r="B18" s="92"/>
      <c r="C18" s="91" t="s">
        <v>
4</v>
      </c>
      <c r="D18" s="91"/>
      <c r="E18" s="91"/>
      <c r="F18" s="91"/>
      <c r="G18" s="92"/>
      <c r="H18" s="111">
        <v>
231705</v>
      </c>
      <c r="I18" s="111">
        <v>
8715617</v>
      </c>
      <c r="J18" s="112">
        <f t="shared" si="2"/>
        <v>
8947322</v>
      </c>
      <c r="K18" s="84"/>
      <c r="L18" s="84"/>
      <c r="M18" s="92"/>
      <c r="N18" s="89" t="s">
        <v>
72</v>
      </c>
      <c r="O18" s="89"/>
      <c r="P18" s="89"/>
      <c r="Q18" s="89"/>
      <c r="R18" s="92"/>
      <c r="S18" s="102">
        <v>
501493</v>
      </c>
      <c r="T18" s="102">
        <v>
20143339</v>
      </c>
      <c r="U18" s="103">
        <f t="shared" si="0"/>
        <v>
20644832</v>
      </c>
      <c r="V18" s="84"/>
      <c r="W18" s="84"/>
      <c r="X18" s="84"/>
      <c r="Y18" s="84"/>
      <c r="Z18" s="84"/>
      <c r="AA18" s="84"/>
      <c r="AB18" s="84"/>
      <c r="AC18" s="84"/>
      <c r="AD18" s="84"/>
      <c r="AE18" s="84"/>
      <c r="AG18" s="84"/>
      <c r="AH18" s="84"/>
      <c r="AI18" s="84"/>
      <c r="AJ18" s="84"/>
      <c r="AK18" s="84"/>
      <c r="AL18" s="84"/>
      <c r="AM18" s="84"/>
      <c r="AN18" s="84"/>
      <c r="AO18" s="84"/>
      <c r="AP18" s="84"/>
      <c r="AQ18" s="84"/>
      <c r="AR18" s="84"/>
    </row>
    <row r="19" spans="1:44" ht="18.75" customHeight="1" thickTop="1" thickBot="1" x14ac:dyDescent="0.2">
      <c r="A19" s="87"/>
      <c r="B19" s="99" t="s">
        <v>
68</v>
      </c>
      <c r="C19" s="100"/>
      <c r="D19" s="100"/>
      <c r="E19" s="100"/>
      <c r="F19" s="100"/>
      <c r="G19" s="92"/>
      <c r="H19" s="113">
        <f>
H6-H15</f>
        <v>
5506765</v>
      </c>
      <c r="I19" s="113">
        <f t="shared" ref="I19:J19" si="3">
I6-I15</f>
        <v>
342832862</v>
      </c>
      <c r="J19" s="113">
        <f t="shared" si="3"/>
        <v>
348339627</v>
      </c>
      <c r="K19" s="84"/>
      <c r="L19" s="84"/>
      <c r="M19" s="92"/>
      <c r="N19" s="91" t="s">
        <v>
61</v>
      </c>
      <c r="O19" s="91"/>
      <c r="P19" s="91"/>
      <c r="Q19" s="91"/>
      <c r="R19" s="92"/>
      <c r="S19" s="111">
        <v>
107999</v>
      </c>
      <c r="T19" s="111">
        <v>
5581362</v>
      </c>
      <c r="U19" s="112">
        <f t="shared" si="0"/>
        <v>
5689361</v>
      </c>
      <c r="V19" s="84"/>
      <c r="W19" s="84"/>
      <c r="X19" s="84"/>
      <c r="Y19" s="84"/>
      <c r="Z19" s="84"/>
      <c r="AA19" s="84"/>
      <c r="AB19" s="84"/>
      <c r="AC19" s="84"/>
      <c r="AD19" s="84"/>
      <c r="AE19" s="84"/>
      <c r="AG19" s="84"/>
      <c r="AH19" s="84"/>
      <c r="AI19" s="84"/>
      <c r="AJ19" s="84"/>
      <c r="AK19" s="84"/>
      <c r="AL19" s="84"/>
      <c r="AM19" s="84"/>
      <c r="AN19" s="84"/>
      <c r="AO19" s="84"/>
      <c r="AP19" s="84"/>
      <c r="AQ19" s="84"/>
      <c r="AR19" s="84"/>
    </row>
    <row r="20" spans="1:44" ht="18.75" customHeight="1" thickTop="1" thickBot="1" x14ac:dyDescent="0.2">
      <c r="A20" s="87"/>
      <c r="K20" s="84"/>
      <c r="L20" s="84"/>
      <c r="M20" s="99" t="s">
        <v>
75</v>
      </c>
      <c r="N20" s="100"/>
      <c r="O20" s="100"/>
      <c r="P20" s="100"/>
      <c r="Q20" s="100"/>
      <c r="R20" s="92"/>
      <c r="S20" s="121">
        <f>
S6-S15</f>
        <v>
12631281</v>
      </c>
      <c r="T20" s="121">
        <f t="shared" ref="T20:U20" si="4">
T6-T15</f>
        <v>
738814841</v>
      </c>
      <c r="U20" s="121">
        <f t="shared" si="4"/>
        <v>
751446122</v>
      </c>
      <c r="V20" s="82" t="s">
        <v>
57</v>
      </c>
      <c r="W20" s="84"/>
      <c r="X20" s="84"/>
      <c r="Y20" s="84"/>
      <c r="Z20" s="84"/>
      <c r="AA20" s="84"/>
      <c r="AB20" s="84"/>
      <c r="AC20" s="84"/>
      <c r="AD20" s="84"/>
      <c r="AE20" s="84"/>
      <c r="AF20" s="84"/>
      <c r="AG20" s="84"/>
      <c r="AH20" s="84"/>
    </row>
    <row r="21" spans="1:44" ht="13.5" customHeight="1" thickTop="1" x14ac:dyDescent="0.15">
      <c r="K21" s="84"/>
      <c r="L21" s="84"/>
      <c r="M21" s="84"/>
      <c r="N21" s="84"/>
      <c r="O21" s="84"/>
      <c r="P21" s="84"/>
      <c r="Q21" s="84"/>
      <c r="R21" s="84"/>
      <c r="S21" s="84"/>
      <c r="T21" s="84"/>
      <c r="U21" s="84"/>
      <c r="V21" s="82" t="s">
        <v>
55</v>
      </c>
      <c r="W21" s="84"/>
      <c r="X21" s="84"/>
      <c r="Y21" s="84"/>
      <c r="Z21" s="84"/>
      <c r="AA21" s="84"/>
      <c r="AB21" s="84"/>
      <c r="AC21" s="84"/>
      <c r="AD21" s="84"/>
      <c r="AE21" s="84"/>
      <c r="AF21" s="84"/>
      <c r="AG21" s="84"/>
      <c r="AH21" s="84"/>
    </row>
    <row r="22" spans="1:44" ht="18.75" customHeight="1" x14ac:dyDescent="0.15">
      <c r="K22" s="84"/>
      <c r="L22" s="84"/>
      <c r="M22" s="84"/>
      <c r="N22" s="84"/>
      <c r="O22" s="84"/>
      <c r="P22" s="84"/>
      <c r="Q22" s="84"/>
      <c r="R22" s="84"/>
      <c r="S22" s="84"/>
      <c r="T22" s="84"/>
      <c r="U22" s="84"/>
      <c r="W22" s="84"/>
      <c r="X22" s="84"/>
      <c r="Y22" s="84"/>
      <c r="Z22" s="84"/>
      <c r="AA22" s="84"/>
      <c r="AB22" s="84"/>
      <c r="AC22" s="130" t="s">
        <v>
0</v>
      </c>
      <c r="AD22" s="130" t="s">
        <v>
1</v>
      </c>
      <c r="AE22" s="130" t="s">
        <v>
2</v>
      </c>
      <c r="AF22" s="84"/>
      <c r="AG22" s="84"/>
    </row>
    <row r="23" spans="1:44" ht="18.75" customHeight="1" x14ac:dyDescent="0.15">
      <c r="K23" s="84"/>
      <c r="L23" s="84"/>
      <c r="M23" s="84"/>
      <c r="N23" s="84"/>
      <c r="O23" s="84"/>
      <c r="P23" s="84"/>
      <c r="Q23" s="84"/>
      <c r="R23" s="84"/>
      <c r="S23" s="84"/>
      <c r="T23" s="84"/>
      <c r="U23" s="84"/>
      <c r="V23" s="84"/>
      <c r="W23" s="98" t="s">
        <v>
79</v>
      </c>
      <c r="X23" s="89"/>
      <c r="Y23" s="89"/>
      <c r="Z23" s="89"/>
      <c r="AA23" s="89"/>
      <c r="AB23" s="92"/>
      <c r="AC23" s="114">
        <f>
H19</f>
        <v>
5506765</v>
      </c>
      <c r="AD23" s="114">
        <f>
I19</f>
        <v>
342832862</v>
      </c>
      <c r="AE23" s="115">
        <f>
SUM(AC23:AD23)</f>
        <v>
348339627</v>
      </c>
      <c r="AF23" s="84"/>
      <c r="AG23" s="84"/>
    </row>
    <row r="24" spans="1:44" ht="18.75" customHeight="1" x14ac:dyDescent="0.15">
      <c r="K24" s="84"/>
      <c r="L24" s="84"/>
      <c r="M24" s="84"/>
      <c r="N24" s="84"/>
      <c r="O24" s="84"/>
      <c r="P24" s="84"/>
      <c r="Q24" s="84"/>
      <c r="R24" s="84"/>
      <c r="S24" s="84"/>
      <c r="T24" s="84"/>
      <c r="U24" s="84"/>
      <c r="V24" s="84"/>
      <c r="W24" s="98" t="s">
        <v>
81</v>
      </c>
      <c r="X24" s="129"/>
      <c r="Y24" s="129"/>
      <c r="Z24" s="129"/>
      <c r="AA24" s="129"/>
      <c r="AB24" s="84"/>
      <c r="AC24" s="131">
        <f>
S20</f>
        <v>
12631281</v>
      </c>
      <c r="AD24" s="131">
        <f>
T20</f>
        <v>
738814841</v>
      </c>
      <c r="AE24" s="115">
        <f t="shared" ref="AE24:AE25" si="5">
SUM(AC24:AD24)</f>
        <v>
751446122</v>
      </c>
      <c r="AF24" s="84"/>
      <c r="AG24" s="84"/>
    </row>
    <row r="25" spans="1:44" ht="18.75" customHeight="1" thickBot="1" x14ac:dyDescent="0.2">
      <c r="K25" s="84"/>
      <c r="L25" s="84"/>
      <c r="M25" s="84"/>
      <c r="N25" s="84"/>
      <c r="O25" s="84"/>
      <c r="P25" s="84"/>
      <c r="Q25" s="84"/>
      <c r="R25" s="84"/>
      <c r="S25" s="84"/>
      <c r="T25" s="84"/>
      <c r="U25" s="84"/>
      <c r="V25" s="84"/>
      <c r="W25" s="132" t="s">
        <v>
82</v>
      </c>
      <c r="X25" s="133"/>
      <c r="Y25" s="133"/>
      <c r="Z25" s="133"/>
      <c r="AA25" s="133"/>
      <c r="AB25" s="84"/>
      <c r="AC25" s="135">
        <f>
AC16</f>
        <v>
1119727</v>
      </c>
      <c r="AD25" s="135">
        <f>
AD16</f>
        <v>
16385590</v>
      </c>
      <c r="AE25" s="136">
        <f t="shared" si="5"/>
        <v>
17505317</v>
      </c>
      <c r="AF25" s="84"/>
      <c r="AG25" s="84"/>
    </row>
    <row r="26" spans="1:44" ht="18.75" customHeight="1" thickTop="1" thickBot="1" x14ac:dyDescent="0.2">
      <c r="K26" s="84"/>
      <c r="L26" s="84"/>
      <c r="M26" s="84"/>
      <c r="N26" s="84"/>
      <c r="O26" s="84"/>
      <c r="P26" s="84"/>
      <c r="Q26" s="84"/>
      <c r="R26" s="84"/>
      <c r="S26" s="84"/>
      <c r="T26" s="84"/>
      <c r="U26" s="84"/>
      <c r="V26" s="84"/>
      <c r="W26" s="99" t="s">
        <v>
7</v>
      </c>
      <c r="X26" s="134"/>
      <c r="Y26" s="134"/>
      <c r="Z26" s="134"/>
      <c r="AA26" s="134"/>
      <c r="AB26" s="84"/>
      <c r="AC26" s="137">
        <f>
SUM(AC23:AC25)</f>
        <v>
19257773</v>
      </c>
      <c r="AD26" s="121">
        <f>
SUM(AD23:AD25)</f>
        <v>
1098033293</v>
      </c>
      <c r="AE26" s="121">
        <f>
SUM(AC26:AD26)</f>
        <v>
1117291066</v>
      </c>
      <c r="AF26" s="84"/>
      <c r="AG26" s="84"/>
    </row>
    <row r="27" spans="1:44" ht="18.75" customHeight="1" thickTop="1" x14ac:dyDescent="0.15">
      <c r="K27" s="84"/>
      <c r="L27" s="84"/>
      <c r="M27" s="84"/>
      <c r="N27" s="84"/>
      <c r="O27" s="84"/>
      <c r="P27" s="84"/>
      <c r="Q27" s="84"/>
      <c r="R27" s="84"/>
      <c r="S27" s="84"/>
      <c r="T27" s="84"/>
      <c r="U27" s="84"/>
      <c r="V27" s="84"/>
      <c r="W27" s="84"/>
      <c r="X27" s="84"/>
      <c r="Y27" s="84"/>
      <c r="Z27" s="84"/>
      <c r="AA27" s="84"/>
      <c r="AB27" s="84"/>
      <c r="AC27" s="84"/>
      <c r="AD27" s="84"/>
      <c r="AE27" s="84"/>
      <c r="AF27" s="84"/>
      <c r="AG27" s="84"/>
    </row>
    <row r="28" spans="1:44" ht="18.75" customHeight="1" x14ac:dyDescent="0.15">
      <c r="K28" s="84"/>
      <c r="L28" s="84"/>
      <c r="M28" s="84"/>
      <c r="N28" s="84"/>
      <c r="O28" s="84"/>
      <c r="P28" s="84"/>
      <c r="Q28" s="84"/>
      <c r="R28" s="84"/>
      <c r="S28" s="84"/>
      <c r="T28" s="84"/>
      <c r="U28" s="84"/>
      <c r="V28" s="84"/>
      <c r="W28" s="84"/>
      <c r="X28" s="84"/>
      <c r="Y28" s="84"/>
      <c r="Z28" s="84"/>
      <c r="AA28" s="84"/>
      <c r="AB28" s="84"/>
      <c r="AC28" s="84"/>
      <c r="AD28" s="84"/>
      <c r="AE28" s="84"/>
      <c r="AF28" s="84"/>
      <c r="AG28" s="84"/>
    </row>
    <row r="29" spans="1:44" ht="18.75" customHeight="1" x14ac:dyDescent="0.15">
      <c r="K29" s="84"/>
      <c r="L29" s="84"/>
      <c r="M29" s="84"/>
      <c r="N29" s="84"/>
      <c r="O29" s="84"/>
      <c r="P29" s="84"/>
      <c r="Q29" s="84"/>
      <c r="R29" s="84"/>
      <c r="S29" s="84"/>
      <c r="T29" s="84"/>
      <c r="U29" s="84"/>
      <c r="V29" s="84"/>
      <c r="W29" s="85"/>
      <c r="X29" s="84"/>
      <c r="Y29" s="84"/>
      <c r="Z29" s="84"/>
      <c r="AA29" s="84"/>
      <c r="AB29" s="84"/>
      <c r="AC29" s="84"/>
      <c r="AD29" s="84"/>
      <c r="AE29" s="84"/>
      <c r="AF29" s="84"/>
      <c r="AG29" s="84"/>
    </row>
    <row r="30" spans="1:44" ht="18.75" customHeight="1" x14ac:dyDescent="0.15">
      <c r="K30" s="84"/>
      <c r="L30" s="84"/>
      <c r="M30" s="84"/>
      <c r="N30" s="84"/>
      <c r="O30" s="84"/>
      <c r="P30" s="84"/>
      <c r="Q30" s="84"/>
      <c r="R30" s="84"/>
      <c r="S30" s="84"/>
      <c r="T30" s="84"/>
      <c r="U30" s="84"/>
      <c r="V30" s="84"/>
      <c r="W30" s="85"/>
      <c r="X30" s="84"/>
      <c r="Y30" s="86"/>
      <c r="Z30" s="86"/>
      <c r="AA30" s="86"/>
      <c r="AB30" s="86"/>
      <c r="AC30" s="86"/>
      <c r="AD30" s="84"/>
      <c r="AE30" s="84"/>
      <c r="AF30" s="84"/>
      <c r="AG30" s="84"/>
    </row>
    <row r="31" spans="1:44" ht="18.75" customHeight="1" x14ac:dyDescent="0.15">
      <c r="K31" s="84"/>
      <c r="L31" s="84"/>
      <c r="M31" s="84"/>
      <c r="N31" s="84"/>
      <c r="O31" s="84"/>
      <c r="P31" s="84"/>
      <c r="Q31" s="84"/>
      <c r="R31" s="84"/>
      <c r="S31" s="84"/>
      <c r="T31" s="84"/>
      <c r="U31" s="84"/>
      <c r="V31" s="84"/>
      <c r="W31" s="84"/>
      <c r="X31" s="84"/>
      <c r="Y31" s="86"/>
      <c r="Z31" s="86"/>
      <c r="AA31" s="86"/>
      <c r="AB31" s="86"/>
      <c r="AC31" s="86"/>
      <c r="AD31" s="84"/>
      <c r="AE31" s="84"/>
      <c r="AF31" s="84"/>
      <c r="AG31" s="84"/>
    </row>
    <row r="32" spans="1:44" ht="18.75" customHeight="1" x14ac:dyDescent="0.15">
      <c r="K32" s="84"/>
      <c r="L32" s="84"/>
      <c r="M32" s="84"/>
      <c r="N32" s="84"/>
      <c r="O32" s="84"/>
      <c r="P32" s="84"/>
      <c r="Q32" s="84"/>
      <c r="R32" s="84"/>
      <c r="S32" s="84"/>
      <c r="T32" s="84"/>
      <c r="U32" s="84"/>
      <c r="V32" s="84"/>
      <c r="W32" s="84"/>
      <c r="X32" s="86"/>
      <c r="Y32" s="84"/>
      <c r="Z32" s="84"/>
      <c r="AA32" s="84"/>
      <c r="AB32" s="84"/>
      <c r="AC32" s="84"/>
      <c r="AD32" s="84"/>
      <c r="AE32" s="84"/>
      <c r="AF32" s="84"/>
      <c r="AG32" s="84"/>
    </row>
    <row r="33" spans="1:33" ht="18.75" customHeight="1" x14ac:dyDescent="0.15">
      <c r="K33" s="84"/>
      <c r="L33" s="84"/>
      <c r="M33" s="84"/>
      <c r="N33" s="84"/>
      <c r="O33" s="84"/>
      <c r="P33" s="84"/>
      <c r="Q33" s="84"/>
      <c r="R33" s="84"/>
      <c r="S33" s="84"/>
      <c r="T33" s="85"/>
      <c r="U33" s="85"/>
      <c r="V33" s="85"/>
      <c r="X33" s="1"/>
      <c r="AF33" s="84"/>
      <c r="AG33" s="84"/>
    </row>
    <row r="34" spans="1:33" ht="18.75" customHeight="1" x14ac:dyDescent="0.15">
      <c r="B34" s="87"/>
      <c r="C34" s="87"/>
      <c r="D34" s="87"/>
      <c r="E34" s="87"/>
      <c r="F34" s="87"/>
      <c r="G34" s="92"/>
      <c r="H34" s="84"/>
      <c r="I34" s="84"/>
      <c r="J34" s="84"/>
      <c r="K34" s="84"/>
      <c r="L34" s="84"/>
      <c r="M34" s="84"/>
      <c r="N34" s="84"/>
      <c r="O34" s="84"/>
      <c r="P34" s="84"/>
      <c r="Q34" s="84"/>
      <c r="R34" s="84"/>
      <c r="S34" s="84"/>
      <c r="T34" s="85"/>
      <c r="U34" s="85"/>
      <c r="V34" s="85"/>
      <c r="X34" s="16"/>
      <c r="AF34" s="84"/>
      <c r="AG34" s="84"/>
    </row>
    <row r="35" spans="1:33" ht="18.75" customHeight="1" x14ac:dyDescent="0.15">
      <c r="A35" s="87"/>
      <c r="K35" s="85"/>
      <c r="L35" s="85"/>
      <c r="M35" s="84"/>
      <c r="N35" s="84"/>
      <c r="O35" s="84"/>
      <c r="P35" s="84"/>
      <c r="Q35" s="84"/>
      <c r="R35" s="84"/>
      <c r="S35" s="84"/>
      <c r="T35" s="84"/>
      <c r="U35" s="84"/>
      <c r="V35" s="84"/>
      <c r="X35" s="17"/>
      <c r="AF35" s="84"/>
      <c r="AG35" s="84"/>
    </row>
    <row r="36" spans="1:33" x14ac:dyDescent="0.15">
      <c r="M36" s="85"/>
      <c r="N36" s="85"/>
      <c r="O36" s="85"/>
      <c r="P36" s="85"/>
      <c r="Q36" s="85"/>
      <c r="R36" s="85"/>
      <c r="S36" s="85"/>
      <c r="T36" s="85"/>
      <c r="U36" s="85"/>
      <c r="V36" s="85"/>
      <c r="X36" s="18"/>
      <c r="AF36" s="84"/>
    </row>
    <row r="37" spans="1:33" x14ac:dyDescent="0.15">
      <c r="X37" s="18"/>
      <c r="AF37" s="84"/>
    </row>
  </sheetData>
  <protectedRanges>
    <protectedRange sqref="H6:I18 S6:T10 S13:S14 T12:T14 S15:T19 AC11:AD15 AD10 AC6:AD8 AC23:AD23" name="範囲1"/>
  </protectedRanges>
  <phoneticPr fontId="3"/>
  <pageMargins left="0.59055118110236227" right="0.59055118110236227" top="0.59055118110236227" bottom="0.59055118110236227" header="0.11811023622047245" footer="0.51181102362204722"/>
  <headerFooter alignWithMargins="0"/>
  <colBreaks count="1" manualBreakCount="1">
    <brk id="21" max="28"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R31"/>
  <sheetViews>
    <sheetView showGridLines="0" view="pageBreakPreview" topLeftCell="A7" zoomScaleNormal="100" zoomScaleSheetLayoutView="100" workbookViewId="0">
      <selection activeCell="U13" sqref="U13"/>
    </sheetView>
  </sheetViews>
  <sheetFormatPr defaultRowHeight="13.5" x14ac:dyDescent="0.15"/>
  <cols>
    <col min="1" max="1" width="13.125" style="14" customWidth="1"/>
    <col min="2" max="2" width="1.125" style="14" customWidth="1"/>
    <col min="3" max="3" width="13.125" style="14" customWidth="1"/>
    <col min="4" max="4" width="1.125" style="14" customWidth="1"/>
    <col min="5" max="8" width="13.125" style="14" customWidth="1"/>
    <col min="9" max="9" width="1.125" style="14" customWidth="1"/>
    <col min="10" max="11" width="13.125" style="14" customWidth="1"/>
    <col min="12" max="12" width="1.125" style="14" customWidth="1"/>
    <col min="13" max="14" width="13.125" style="14" customWidth="1"/>
    <col min="15" max="15" width="9" style="14"/>
    <col min="16" max="16" width="13.125" style="14" customWidth="1"/>
    <col min="17" max="17" width="1.125" style="24" customWidth="1"/>
    <col min="18" max="18" width="15.625" style="14" customWidth="1"/>
    <col min="19" max="19" width="1.125" style="24" customWidth="1"/>
    <col min="20" max="20" width="15.625" style="14" customWidth="1"/>
    <col min="21" max="21" width="1.125" style="24" customWidth="1"/>
    <col min="22" max="22" width="15.625" style="14" customWidth="1"/>
    <col min="23" max="23" width="1.125" style="24" customWidth="1"/>
    <col min="24" max="24" width="15.625" style="14" customWidth="1"/>
    <col min="25" max="261" width="9" style="14"/>
    <col min="262" max="262" width="19.875" style="14" customWidth="1"/>
    <col min="263" max="269" width="18.375" style="14" customWidth="1"/>
    <col min="270" max="270" width="2.75" style="14" customWidth="1"/>
    <col min="271" max="271" width="15" style="14" customWidth="1"/>
    <col min="272" max="272" width="20.875" style="14" customWidth="1"/>
    <col min="273" max="517" width="9" style="14"/>
    <col min="518" max="518" width="19.875" style="14" customWidth="1"/>
    <col min="519" max="525" width="18.375" style="14" customWidth="1"/>
    <col min="526" max="526" width="2.75" style="14" customWidth="1"/>
    <col min="527" max="527" width="15" style="14" customWidth="1"/>
    <col min="528" max="528" width="20.875" style="14" customWidth="1"/>
    <col min="529" max="773" width="9" style="14"/>
    <col min="774" max="774" width="19.875" style="14" customWidth="1"/>
    <col min="775" max="781" width="18.375" style="14" customWidth="1"/>
    <col min="782" max="782" width="2.75" style="14" customWidth="1"/>
    <col min="783" max="783" width="15" style="14" customWidth="1"/>
    <col min="784" max="784" width="20.875" style="14" customWidth="1"/>
    <col min="785" max="1029" width="9" style="14"/>
    <col min="1030" max="1030" width="19.875" style="14" customWidth="1"/>
    <col min="1031" max="1037" width="18.375" style="14" customWidth="1"/>
    <col min="1038" max="1038" width="2.75" style="14" customWidth="1"/>
    <col min="1039" max="1039" width="15" style="14" customWidth="1"/>
    <col min="1040" max="1040" width="20.875" style="14" customWidth="1"/>
    <col min="1041" max="1285" width="9" style="14"/>
    <col min="1286" max="1286" width="19.875" style="14" customWidth="1"/>
    <col min="1287" max="1293" width="18.375" style="14" customWidth="1"/>
    <col min="1294" max="1294" width="2.75" style="14" customWidth="1"/>
    <col min="1295" max="1295" width="15" style="14" customWidth="1"/>
    <col min="1296" max="1296" width="20.875" style="14" customWidth="1"/>
    <col min="1297" max="1541" width="9" style="14"/>
    <col min="1542" max="1542" width="19.875" style="14" customWidth="1"/>
    <col min="1543" max="1549" width="18.375" style="14" customWidth="1"/>
    <col min="1550" max="1550" width="2.75" style="14" customWidth="1"/>
    <col min="1551" max="1551" width="15" style="14" customWidth="1"/>
    <col min="1552" max="1552" width="20.875" style="14" customWidth="1"/>
    <col min="1553" max="1797" width="9" style="14"/>
    <col min="1798" max="1798" width="19.875" style="14" customWidth="1"/>
    <col min="1799" max="1805" width="18.375" style="14" customWidth="1"/>
    <col min="1806" max="1806" width="2.75" style="14" customWidth="1"/>
    <col min="1807" max="1807" width="15" style="14" customWidth="1"/>
    <col min="1808" max="1808" width="20.875" style="14" customWidth="1"/>
    <col min="1809" max="2053" width="9" style="14"/>
    <col min="2054" max="2054" width="19.875" style="14" customWidth="1"/>
    <col min="2055" max="2061" width="18.375" style="14" customWidth="1"/>
    <col min="2062" max="2062" width="2.75" style="14" customWidth="1"/>
    <col min="2063" max="2063" width="15" style="14" customWidth="1"/>
    <col min="2064" max="2064" width="20.875" style="14" customWidth="1"/>
    <col min="2065" max="2309" width="9" style="14"/>
    <col min="2310" max="2310" width="19.875" style="14" customWidth="1"/>
    <col min="2311" max="2317" width="18.375" style="14" customWidth="1"/>
    <col min="2318" max="2318" width="2.75" style="14" customWidth="1"/>
    <col min="2319" max="2319" width="15" style="14" customWidth="1"/>
    <col min="2320" max="2320" width="20.875" style="14" customWidth="1"/>
    <col min="2321" max="2565" width="9" style="14"/>
    <col min="2566" max="2566" width="19.875" style="14" customWidth="1"/>
    <col min="2567" max="2573" width="18.375" style="14" customWidth="1"/>
    <col min="2574" max="2574" width="2.75" style="14" customWidth="1"/>
    <col min="2575" max="2575" width="15" style="14" customWidth="1"/>
    <col min="2576" max="2576" width="20.875" style="14" customWidth="1"/>
    <col min="2577" max="2821" width="9" style="14"/>
    <col min="2822" max="2822" width="19.875" style="14" customWidth="1"/>
    <col min="2823" max="2829" width="18.375" style="14" customWidth="1"/>
    <col min="2830" max="2830" width="2.75" style="14" customWidth="1"/>
    <col min="2831" max="2831" width="15" style="14" customWidth="1"/>
    <col min="2832" max="2832" width="20.875" style="14" customWidth="1"/>
    <col min="2833" max="3077" width="9" style="14"/>
    <col min="3078" max="3078" width="19.875" style="14" customWidth="1"/>
    <col min="3079" max="3085" width="18.375" style="14" customWidth="1"/>
    <col min="3086" max="3086" width="2.75" style="14" customWidth="1"/>
    <col min="3087" max="3087" width="15" style="14" customWidth="1"/>
    <col min="3088" max="3088" width="20.875" style="14" customWidth="1"/>
    <col min="3089" max="3333" width="9" style="14"/>
    <col min="3334" max="3334" width="19.875" style="14" customWidth="1"/>
    <col min="3335" max="3341" width="18.375" style="14" customWidth="1"/>
    <col min="3342" max="3342" width="2.75" style="14" customWidth="1"/>
    <col min="3343" max="3343" width="15" style="14" customWidth="1"/>
    <col min="3344" max="3344" width="20.875" style="14" customWidth="1"/>
    <col min="3345" max="3589" width="9" style="14"/>
    <col min="3590" max="3590" width="19.875" style="14" customWidth="1"/>
    <col min="3591" max="3597" width="18.375" style="14" customWidth="1"/>
    <col min="3598" max="3598" width="2.75" style="14" customWidth="1"/>
    <col min="3599" max="3599" width="15" style="14" customWidth="1"/>
    <col min="3600" max="3600" width="20.875" style="14" customWidth="1"/>
    <col min="3601" max="3845" width="9" style="14"/>
    <col min="3846" max="3846" width="19.875" style="14" customWidth="1"/>
    <col min="3847" max="3853" width="18.375" style="14" customWidth="1"/>
    <col min="3854" max="3854" width="2.75" style="14" customWidth="1"/>
    <col min="3855" max="3855" width="15" style="14" customWidth="1"/>
    <col min="3856" max="3856" width="20.875" style="14" customWidth="1"/>
    <col min="3857" max="4101" width="9" style="14"/>
    <col min="4102" max="4102" width="19.875" style="14" customWidth="1"/>
    <col min="4103" max="4109" width="18.375" style="14" customWidth="1"/>
    <col min="4110" max="4110" width="2.75" style="14" customWidth="1"/>
    <col min="4111" max="4111" width="15" style="14" customWidth="1"/>
    <col min="4112" max="4112" width="20.875" style="14" customWidth="1"/>
    <col min="4113" max="4357" width="9" style="14"/>
    <col min="4358" max="4358" width="19.875" style="14" customWidth="1"/>
    <col min="4359" max="4365" width="18.375" style="14" customWidth="1"/>
    <col min="4366" max="4366" width="2.75" style="14" customWidth="1"/>
    <col min="4367" max="4367" width="15" style="14" customWidth="1"/>
    <col min="4368" max="4368" width="20.875" style="14" customWidth="1"/>
    <col min="4369" max="4613" width="9" style="14"/>
    <col min="4614" max="4614" width="19.875" style="14" customWidth="1"/>
    <col min="4615" max="4621" width="18.375" style="14" customWidth="1"/>
    <col min="4622" max="4622" width="2.75" style="14" customWidth="1"/>
    <col min="4623" max="4623" width="15" style="14" customWidth="1"/>
    <col min="4624" max="4624" width="20.875" style="14" customWidth="1"/>
    <col min="4625" max="4869" width="9" style="14"/>
    <col min="4870" max="4870" width="19.875" style="14" customWidth="1"/>
    <col min="4871" max="4877" width="18.375" style="14" customWidth="1"/>
    <col min="4878" max="4878" width="2.75" style="14" customWidth="1"/>
    <col min="4879" max="4879" width="15" style="14" customWidth="1"/>
    <col min="4880" max="4880" width="20.875" style="14" customWidth="1"/>
    <col min="4881" max="5125" width="9" style="14"/>
    <col min="5126" max="5126" width="19.875" style="14" customWidth="1"/>
    <col min="5127" max="5133" width="18.375" style="14" customWidth="1"/>
    <col min="5134" max="5134" width="2.75" style="14" customWidth="1"/>
    <col min="5135" max="5135" width="15" style="14" customWidth="1"/>
    <col min="5136" max="5136" width="20.875" style="14" customWidth="1"/>
    <col min="5137" max="5381" width="9" style="14"/>
    <col min="5382" max="5382" width="19.875" style="14" customWidth="1"/>
    <col min="5383" max="5389" width="18.375" style="14" customWidth="1"/>
    <col min="5390" max="5390" width="2.75" style="14" customWidth="1"/>
    <col min="5391" max="5391" width="15" style="14" customWidth="1"/>
    <col min="5392" max="5392" width="20.875" style="14" customWidth="1"/>
    <col min="5393" max="5637" width="9" style="14"/>
    <col min="5638" max="5638" width="19.875" style="14" customWidth="1"/>
    <col min="5639" max="5645" width="18.375" style="14" customWidth="1"/>
    <col min="5646" max="5646" width="2.75" style="14" customWidth="1"/>
    <col min="5647" max="5647" width="15" style="14" customWidth="1"/>
    <col min="5648" max="5648" width="20.875" style="14" customWidth="1"/>
    <col min="5649" max="5893" width="9" style="14"/>
    <col min="5894" max="5894" width="19.875" style="14" customWidth="1"/>
    <col min="5895" max="5901" width="18.375" style="14" customWidth="1"/>
    <col min="5902" max="5902" width="2.75" style="14" customWidth="1"/>
    <col min="5903" max="5903" width="15" style="14" customWidth="1"/>
    <col min="5904" max="5904" width="20.875" style="14" customWidth="1"/>
    <col min="5905" max="6149" width="9" style="14"/>
    <col min="6150" max="6150" width="19.875" style="14" customWidth="1"/>
    <col min="6151" max="6157" width="18.375" style="14" customWidth="1"/>
    <col min="6158" max="6158" width="2.75" style="14" customWidth="1"/>
    <col min="6159" max="6159" width="15" style="14" customWidth="1"/>
    <col min="6160" max="6160" width="20.875" style="14" customWidth="1"/>
    <col min="6161" max="6405" width="9" style="14"/>
    <col min="6406" max="6406" width="19.875" style="14" customWidth="1"/>
    <col min="6407" max="6413" width="18.375" style="14" customWidth="1"/>
    <col min="6414" max="6414" width="2.75" style="14" customWidth="1"/>
    <col min="6415" max="6415" width="15" style="14" customWidth="1"/>
    <col min="6416" max="6416" width="20.875" style="14" customWidth="1"/>
    <col min="6417" max="6661" width="9" style="14"/>
    <col min="6662" max="6662" width="19.875" style="14" customWidth="1"/>
    <col min="6663" max="6669" width="18.375" style="14" customWidth="1"/>
    <col min="6670" max="6670" width="2.75" style="14" customWidth="1"/>
    <col min="6671" max="6671" width="15" style="14" customWidth="1"/>
    <col min="6672" max="6672" width="20.875" style="14" customWidth="1"/>
    <col min="6673" max="6917" width="9" style="14"/>
    <col min="6918" max="6918" width="19.875" style="14" customWidth="1"/>
    <col min="6919" max="6925" width="18.375" style="14" customWidth="1"/>
    <col min="6926" max="6926" width="2.75" style="14" customWidth="1"/>
    <col min="6927" max="6927" width="15" style="14" customWidth="1"/>
    <col min="6928" max="6928" width="20.875" style="14" customWidth="1"/>
    <col min="6929" max="7173" width="9" style="14"/>
    <col min="7174" max="7174" width="19.875" style="14" customWidth="1"/>
    <col min="7175" max="7181" width="18.375" style="14" customWidth="1"/>
    <col min="7182" max="7182" width="2.75" style="14" customWidth="1"/>
    <col min="7183" max="7183" width="15" style="14" customWidth="1"/>
    <col min="7184" max="7184" width="20.875" style="14" customWidth="1"/>
    <col min="7185" max="7429" width="9" style="14"/>
    <col min="7430" max="7430" width="19.875" style="14" customWidth="1"/>
    <col min="7431" max="7437" width="18.375" style="14" customWidth="1"/>
    <col min="7438" max="7438" width="2.75" style="14" customWidth="1"/>
    <col min="7439" max="7439" width="15" style="14" customWidth="1"/>
    <col min="7440" max="7440" width="20.875" style="14" customWidth="1"/>
    <col min="7441" max="7685" width="9" style="14"/>
    <col min="7686" max="7686" width="19.875" style="14" customWidth="1"/>
    <col min="7687" max="7693" width="18.375" style="14" customWidth="1"/>
    <col min="7694" max="7694" width="2.75" style="14" customWidth="1"/>
    <col min="7695" max="7695" width="15" style="14" customWidth="1"/>
    <col min="7696" max="7696" width="20.875" style="14" customWidth="1"/>
    <col min="7697" max="7941" width="9" style="14"/>
    <col min="7942" max="7942" width="19.875" style="14" customWidth="1"/>
    <col min="7943" max="7949" width="18.375" style="14" customWidth="1"/>
    <col min="7950" max="7950" width="2.75" style="14" customWidth="1"/>
    <col min="7951" max="7951" width="15" style="14" customWidth="1"/>
    <col min="7952" max="7952" width="20.875" style="14" customWidth="1"/>
    <col min="7953" max="8197" width="9" style="14"/>
    <col min="8198" max="8198" width="19.875" style="14" customWidth="1"/>
    <col min="8199" max="8205" width="18.375" style="14" customWidth="1"/>
    <col min="8206" max="8206" width="2.75" style="14" customWidth="1"/>
    <col min="8207" max="8207" width="15" style="14" customWidth="1"/>
    <col min="8208" max="8208" width="20.875" style="14" customWidth="1"/>
    <col min="8209" max="8453" width="9" style="14"/>
    <col min="8454" max="8454" width="19.875" style="14" customWidth="1"/>
    <col min="8455" max="8461" width="18.375" style="14" customWidth="1"/>
    <col min="8462" max="8462" width="2.75" style="14" customWidth="1"/>
    <col min="8463" max="8463" width="15" style="14" customWidth="1"/>
    <col min="8464" max="8464" width="20.875" style="14" customWidth="1"/>
    <col min="8465" max="8709" width="9" style="14"/>
    <col min="8710" max="8710" width="19.875" style="14" customWidth="1"/>
    <col min="8711" max="8717" width="18.375" style="14" customWidth="1"/>
    <col min="8718" max="8718" width="2.75" style="14" customWidth="1"/>
    <col min="8719" max="8719" width="15" style="14" customWidth="1"/>
    <col min="8720" max="8720" width="20.875" style="14" customWidth="1"/>
    <col min="8721" max="8965" width="9" style="14"/>
    <col min="8966" max="8966" width="19.875" style="14" customWidth="1"/>
    <col min="8967" max="8973" width="18.375" style="14" customWidth="1"/>
    <col min="8974" max="8974" width="2.75" style="14" customWidth="1"/>
    <col min="8975" max="8975" width="15" style="14" customWidth="1"/>
    <col min="8976" max="8976" width="20.875" style="14" customWidth="1"/>
    <col min="8977" max="9221" width="9" style="14"/>
    <col min="9222" max="9222" width="19.875" style="14" customWidth="1"/>
    <col min="9223" max="9229" width="18.375" style="14" customWidth="1"/>
    <col min="9230" max="9230" width="2.75" style="14" customWidth="1"/>
    <col min="9231" max="9231" width="15" style="14" customWidth="1"/>
    <col min="9232" max="9232" width="20.875" style="14" customWidth="1"/>
    <col min="9233" max="9477" width="9" style="14"/>
    <col min="9478" max="9478" width="19.875" style="14" customWidth="1"/>
    <col min="9479" max="9485" width="18.375" style="14" customWidth="1"/>
    <col min="9486" max="9486" width="2.75" style="14" customWidth="1"/>
    <col min="9487" max="9487" width="15" style="14" customWidth="1"/>
    <col min="9488" max="9488" width="20.875" style="14" customWidth="1"/>
    <col min="9489" max="9733" width="9" style="14"/>
    <col min="9734" max="9734" width="19.875" style="14" customWidth="1"/>
    <col min="9735" max="9741" width="18.375" style="14" customWidth="1"/>
    <col min="9742" max="9742" width="2.75" style="14" customWidth="1"/>
    <col min="9743" max="9743" width="15" style="14" customWidth="1"/>
    <col min="9744" max="9744" width="20.875" style="14" customWidth="1"/>
    <col min="9745" max="9989" width="9" style="14"/>
    <col min="9990" max="9990" width="19.875" style="14" customWidth="1"/>
    <col min="9991" max="9997" width="18.375" style="14" customWidth="1"/>
    <col min="9998" max="9998" width="2.75" style="14" customWidth="1"/>
    <col min="9999" max="9999" width="15" style="14" customWidth="1"/>
    <col min="10000" max="10000" width="20.875" style="14" customWidth="1"/>
    <col min="10001" max="10245" width="9" style="14"/>
    <col min="10246" max="10246" width="19.875" style="14" customWidth="1"/>
    <col min="10247" max="10253" width="18.375" style="14" customWidth="1"/>
    <col min="10254" max="10254" width="2.75" style="14" customWidth="1"/>
    <col min="10255" max="10255" width="15" style="14" customWidth="1"/>
    <col min="10256" max="10256" width="20.875" style="14" customWidth="1"/>
    <col min="10257" max="10501" width="9" style="14"/>
    <col min="10502" max="10502" width="19.875" style="14" customWidth="1"/>
    <col min="10503" max="10509" width="18.375" style="14" customWidth="1"/>
    <col min="10510" max="10510" width="2.75" style="14" customWidth="1"/>
    <col min="10511" max="10511" width="15" style="14" customWidth="1"/>
    <col min="10512" max="10512" width="20.875" style="14" customWidth="1"/>
    <col min="10513" max="10757" width="9" style="14"/>
    <col min="10758" max="10758" width="19.875" style="14" customWidth="1"/>
    <col min="10759" max="10765" width="18.375" style="14" customWidth="1"/>
    <col min="10766" max="10766" width="2.75" style="14" customWidth="1"/>
    <col min="10767" max="10767" width="15" style="14" customWidth="1"/>
    <col min="10768" max="10768" width="20.875" style="14" customWidth="1"/>
    <col min="10769" max="11013" width="9" style="14"/>
    <col min="11014" max="11014" width="19.875" style="14" customWidth="1"/>
    <col min="11015" max="11021" width="18.375" style="14" customWidth="1"/>
    <col min="11022" max="11022" width="2.75" style="14" customWidth="1"/>
    <col min="11023" max="11023" width="15" style="14" customWidth="1"/>
    <col min="11024" max="11024" width="20.875" style="14" customWidth="1"/>
    <col min="11025" max="11269" width="9" style="14"/>
    <col min="11270" max="11270" width="19.875" style="14" customWidth="1"/>
    <col min="11271" max="11277" width="18.375" style="14" customWidth="1"/>
    <col min="11278" max="11278" width="2.75" style="14" customWidth="1"/>
    <col min="11279" max="11279" width="15" style="14" customWidth="1"/>
    <col min="11280" max="11280" width="20.875" style="14" customWidth="1"/>
    <col min="11281" max="11525" width="9" style="14"/>
    <col min="11526" max="11526" width="19.875" style="14" customWidth="1"/>
    <col min="11527" max="11533" width="18.375" style="14" customWidth="1"/>
    <col min="11534" max="11534" width="2.75" style="14" customWidth="1"/>
    <col min="11535" max="11535" width="15" style="14" customWidth="1"/>
    <col min="11536" max="11536" width="20.875" style="14" customWidth="1"/>
    <col min="11537" max="11781" width="9" style="14"/>
    <col min="11782" max="11782" width="19.875" style="14" customWidth="1"/>
    <col min="11783" max="11789" width="18.375" style="14" customWidth="1"/>
    <col min="11790" max="11790" width="2.75" style="14" customWidth="1"/>
    <col min="11791" max="11791" width="15" style="14" customWidth="1"/>
    <col min="11792" max="11792" width="20.875" style="14" customWidth="1"/>
    <col min="11793" max="12037" width="9" style="14"/>
    <col min="12038" max="12038" width="19.875" style="14" customWidth="1"/>
    <col min="12039" max="12045" width="18.375" style="14" customWidth="1"/>
    <col min="12046" max="12046" width="2.75" style="14" customWidth="1"/>
    <col min="12047" max="12047" width="15" style="14" customWidth="1"/>
    <col min="12048" max="12048" width="20.875" style="14" customWidth="1"/>
    <col min="12049" max="12293" width="9" style="14"/>
    <col min="12294" max="12294" width="19.875" style="14" customWidth="1"/>
    <col min="12295" max="12301" width="18.375" style="14" customWidth="1"/>
    <col min="12302" max="12302" width="2.75" style="14" customWidth="1"/>
    <col min="12303" max="12303" width="15" style="14" customWidth="1"/>
    <col min="12304" max="12304" width="20.875" style="14" customWidth="1"/>
    <col min="12305" max="12549" width="9" style="14"/>
    <col min="12550" max="12550" width="19.875" style="14" customWidth="1"/>
    <col min="12551" max="12557" width="18.375" style="14" customWidth="1"/>
    <col min="12558" max="12558" width="2.75" style="14" customWidth="1"/>
    <col min="12559" max="12559" width="15" style="14" customWidth="1"/>
    <col min="12560" max="12560" width="20.875" style="14" customWidth="1"/>
    <col min="12561" max="12805" width="9" style="14"/>
    <col min="12806" max="12806" width="19.875" style="14" customWidth="1"/>
    <col min="12807" max="12813" width="18.375" style="14" customWidth="1"/>
    <col min="12814" max="12814" width="2.75" style="14" customWidth="1"/>
    <col min="12815" max="12815" width="15" style="14" customWidth="1"/>
    <col min="12816" max="12816" width="20.875" style="14" customWidth="1"/>
    <col min="12817" max="13061" width="9" style="14"/>
    <col min="13062" max="13062" width="19.875" style="14" customWidth="1"/>
    <col min="13063" max="13069" width="18.375" style="14" customWidth="1"/>
    <col min="13070" max="13070" width="2.75" style="14" customWidth="1"/>
    <col min="13071" max="13071" width="15" style="14" customWidth="1"/>
    <col min="13072" max="13072" width="20.875" style="14" customWidth="1"/>
    <col min="13073" max="13317" width="9" style="14"/>
    <col min="13318" max="13318" width="19.875" style="14" customWidth="1"/>
    <col min="13319" max="13325" width="18.375" style="14" customWidth="1"/>
    <col min="13326" max="13326" width="2.75" style="14" customWidth="1"/>
    <col min="13327" max="13327" width="15" style="14" customWidth="1"/>
    <col min="13328" max="13328" width="20.875" style="14" customWidth="1"/>
    <col min="13329" max="13573" width="9" style="14"/>
    <col min="13574" max="13574" width="19.875" style="14" customWidth="1"/>
    <col min="13575" max="13581" width="18.375" style="14" customWidth="1"/>
    <col min="13582" max="13582" width="2.75" style="14" customWidth="1"/>
    <col min="13583" max="13583" width="15" style="14" customWidth="1"/>
    <col min="13584" max="13584" width="20.875" style="14" customWidth="1"/>
    <col min="13585" max="13829" width="9" style="14"/>
    <col min="13830" max="13830" width="19.875" style="14" customWidth="1"/>
    <col min="13831" max="13837" width="18.375" style="14" customWidth="1"/>
    <col min="13838" max="13838" width="2.75" style="14" customWidth="1"/>
    <col min="13839" max="13839" width="15" style="14" customWidth="1"/>
    <col min="13840" max="13840" width="20.875" style="14" customWidth="1"/>
    <col min="13841" max="14085" width="9" style="14"/>
    <col min="14086" max="14086" width="19.875" style="14" customWidth="1"/>
    <col min="14087" max="14093" width="18.375" style="14" customWidth="1"/>
    <col min="14094" max="14094" width="2.75" style="14" customWidth="1"/>
    <col min="14095" max="14095" width="15" style="14" customWidth="1"/>
    <col min="14096" max="14096" width="20.875" style="14" customWidth="1"/>
    <col min="14097" max="14341" width="9" style="14"/>
    <col min="14342" max="14342" width="19.875" style="14" customWidth="1"/>
    <col min="14343" max="14349" width="18.375" style="14" customWidth="1"/>
    <col min="14350" max="14350" width="2.75" style="14" customWidth="1"/>
    <col min="14351" max="14351" width="15" style="14" customWidth="1"/>
    <col min="14352" max="14352" width="20.875" style="14" customWidth="1"/>
    <col min="14353" max="14597" width="9" style="14"/>
    <col min="14598" max="14598" width="19.875" style="14" customWidth="1"/>
    <col min="14599" max="14605" width="18.375" style="14" customWidth="1"/>
    <col min="14606" max="14606" width="2.75" style="14" customWidth="1"/>
    <col min="14607" max="14607" width="15" style="14" customWidth="1"/>
    <col min="14608" max="14608" width="20.875" style="14" customWidth="1"/>
    <col min="14609" max="14853" width="9" style="14"/>
    <col min="14854" max="14854" width="19.875" style="14" customWidth="1"/>
    <col min="14855" max="14861" width="18.375" style="14" customWidth="1"/>
    <col min="14862" max="14862" width="2.75" style="14" customWidth="1"/>
    <col min="14863" max="14863" width="15" style="14" customWidth="1"/>
    <col min="14864" max="14864" width="20.875" style="14" customWidth="1"/>
    <col min="14865" max="15109" width="9" style="14"/>
    <col min="15110" max="15110" width="19.875" style="14" customWidth="1"/>
    <col min="15111" max="15117" width="18.375" style="14" customWidth="1"/>
    <col min="15118" max="15118" width="2.75" style="14" customWidth="1"/>
    <col min="15119" max="15119" width="15" style="14" customWidth="1"/>
    <col min="15120" max="15120" width="20.875" style="14" customWidth="1"/>
    <col min="15121" max="15365" width="9" style="14"/>
    <col min="15366" max="15366" width="19.875" style="14" customWidth="1"/>
    <col min="15367" max="15373" width="18.375" style="14" customWidth="1"/>
    <col min="15374" max="15374" width="2.75" style="14" customWidth="1"/>
    <col min="15375" max="15375" width="15" style="14" customWidth="1"/>
    <col min="15376" max="15376" width="20.875" style="14" customWidth="1"/>
    <col min="15377" max="15621" width="9" style="14"/>
    <col min="15622" max="15622" width="19.875" style="14" customWidth="1"/>
    <col min="15623" max="15629" width="18.375" style="14" customWidth="1"/>
    <col min="15630" max="15630" width="2.75" style="14" customWidth="1"/>
    <col min="15631" max="15631" width="15" style="14" customWidth="1"/>
    <col min="15632" max="15632" width="20.875" style="14" customWidth="1"/>
    <col min="15633" max="15877" width="9" style="14"/>
    <col min="15878" max="15878" width="19.875" style="14" customWidth="1"/>
    <col min="15879" max="15885" width="18.375" style="14" customWidth="1"/>
    <col min="15886" max="15886" width="2.75" style="14" customWidth="1"/>
    <col min="15887" max="15887" width="15" style="14" customWidth="1"/>
    <col min="15888" max="15888" width="20.875" style="14" customWidth="1"/>
    <col min="15889" max="16133" width="9" style="14"/>
    <col min="16134" max="16134" width="19.875" style="14" customWidth="1"/>
    <col min="16135" max="16141" width="18.375" style="14" customWidth="1"/>
    <col min="16142" max="16142" width="2.75" style="14" customWidth="1"/>
    <col min="16143" max="16143" width="15" style="14" customWidth="1"/>
    <col min="16144" max="16144" width="20.875" style="14" customWidth="1"/>
    <col min="16145" max="16384" width="9" style="14"/>
  </cols>
  <sheetData>
    <row r="1" spans="1:70" s="54" customFormat="1" ht="18.75" customHeight="1" x14ac:dyDescent="0.15">
      <c r="A1" s="41" t="str">
        <f>
第1表調定増減!A1</f>
        <v>
２　令和４年度決算　特別区民税現年度調定分に関する調</v>
      </c>
      <c r="B1" s="41"/>
      <c r="C1" s="41"/>
      <c r="D1" s="42"/>
      <c r="F1" s="42"/>
      <c r="H1" s="42"/>
      <c r="J1" s="42"/>
      <c r="K1" s="42"/>
      <c r="L1" s="42"/>
      <c r="M1" s="42"/>
      <c r="N1" s="42"/>
      <c r="O1" s="42"/>
      <c r="P1" s="42"/>
      <c r="Q1" s="42"/>
      <c r="S1" s="42"/>
      <c r="U1" s="42"/>
      <c r="V1" s="42"/>
      <c r="X1" s="42"/>
      <c r="Y1" s="42"/>
    </row>
    <row r="2" spans="1:70" s="54" customFormat="1" ht="15" customHeight="1" x14ac:dyDescent="0.15">
      <c r="A2" s="178" t="s">
        <v>
83</v>
      </c>
      <c r="B2" s="81"/>
      <c r="C2" s="81"/>
      <c r="D2" s="53"/>
      <c r="E2" s="53"/>
      <c r="F2" s="53"/>
      <c r="G2" s="53"/>
      <c r="AA2" s="55"/>
      <c r="AB2" s="81"/>
      <c r="AC2" s="81"/>
      <c r="AD2" s="53"/>
      <c r="AE2" s="53"/>
      <c r="AF2" s="53"/>
      <c r="AG2" s="53"/>
      <c r="AH2" s="53"/>
      <c r="AS2" s="55"/>
      <c r="AT2" s="81"/>
      <c r="AU2" s="81"/>
      <c r="AV2" s="53"/>
      <c r="AW2" s="53"/>
      <c r="AX2" s="53"/>
      <c r="AY2" s="53"/>
      <c r="AZ2" s="53"/>
      <c r="BK2" s="55"/>
      <c r="BL2" s="81"/>
      <c r="BM2" s="81"/>
      <c r="BN2" s="53"/>
      <c r="BO2" s="53"/>
      <c r="BP2" s="53"/>
      <c r="BQ2" s="53"/>
      <c r="BR2" s="53"/>
    </row>
    <row r="3" spans="1:70" ht="13.5" customHeight="1" x14ac:dyDescent="0.15">
      <c r="A3" s="82" t="s">
        <v>
84</v>
      </c>
      <c r="B3" s="82"/>
      <c r="L3" s="19"/>
      <c r="M3" s="20"/>
    </row>
    <row r="4" spans="1:70" ht="15" customHeight="1" x14ac:dyDescent="0.15">
      <c r="A4" s="150"/>
      <c r="B4" s="150"/>
      <c r="C4" s="345" t="s">
        <v>
200</v>
      </c>
      <c r="D4" s="64"/>
      <c r="E4" s="346" t="s">
        <v>
86</v>
      </c>
      <c r="F4" s="346"/>
      <c r="G4" s="346"/>
      <c r="H4" s="347" t="s">
        <v>
89</v>
      </c>
      <c r="I4" s="287"/>
      <c r="J4" s="64"/>
      <c r="K4" s="64"/>
      <c r="L4" s="64"/>
      <c r="M4" s="347" t="s">
        <v>
88</v>
      </c>
      <c r="N4" s="348" t="s">
        <v>
93</v>
      </c>
      <c r="R4" s="20"/>
      <c r="S4" s="20"/>
      <c r="T4" s="342" t="s">
        <v>
98</v>
      </c>
      <c r="U4" s="288"/>
      <c r="V4" s="342" t="s">
        <v>
99</v>
      </c>
      <c r="W4" s="288"/>
      <c r="X4" s="20"/>
    </row>
    <row r="5" spans="1:70" ht="15" customHeight="1" x14ac:dyDescent="0.15">
      <c r="A5" s="150"/>
      <c r="B5" s="150"/>
      <c r="C5" s="345"/>
      <c r="D5" s="287"/>
      <c r="E5" s="147" t="s">
        <v>
91</v>
      </c>
      <c r="F5" s="147" t="s">
        <v>
92</v>
      </c>
      <c r="G5" s="147" t="s">
        <v>
85</v>
      </c>
      <c r="H5" s="345"/>
      <c r="I5" s="287"/>
      <c r="J5" s="287" t="s">
        <v>
90</v>
      </c>
      <c r="K5" s="291" t="s">
        <v>
87</v>
      </c>
      <c r="L5" s="287"/>
      <c r="M5" s="347"/>
      <c r="N5" s="348"/>
      <c r="R5" s="343" t="s">
        <v>
211</v>
      </c>
      <c r="S5" s="289"/>
      <c r="T5" s="342"/>
      <c r="U5" s="288"/>
      <c r="V5" s="343"/>
      <c r="W5" s="289"/>
      <c r="X5" s="343" t="s">
        <v>
80</v>
      </c>
    </row>
    <row r="6" spans="1:70" ht="11.25" customHeight="1" x14ac:dyDescent="0.15">
      <c r="A6" s="150"/>
      <c r="B6" s="150"/>
      <c r="C6" s="145" t="s">
        <v>
201</v>
      </c>
      <c r="D6" s="291"/>
      <c r="E6" s="145" t="s">
        <v>
202</v>
      </c>
      <c r="F6" s="145" t="s">
        <v>
203</v>
      </c>
      <c r="G6" s="145" t="s">
        <v>
204</v>
      </c>
      <c r="H6" s="145" t="s">
        <v>
205</v>
      </c>
      <c r="I6" s="291"/>
      <c r="J6" s="145" t="s">
        <v>
206</v>
      </c>
      <c r="K6" s="145" t="s">
        <v>
207</v>
      </c>
      <c r="L6" s="291"/>
      <c r="M6" s="146" t="s">
        <v>
208</v>
      </c>
      <c r="N6" s="144"/>
      <c r="R6" s="344"/>
      <c r="S6" s="289"/>
      <c r="T6" s="349"/>
      <c r="U6" s="288"/>
      <c r="V6" s="344"/>
      <c r="W6" s="289"/>
      <c r="X6" s="344"/>
    </row>
    <row r="7" spans="1:70" ht="30" customHeight="1" x14ac:dyDescent="0.15">
      <c r="A7" s="156" t="s">
        <v>
8</v>
      </c>
      <c r="B7" s="151"/>
      <c r="C7" s="154">
        <v>
149776</v>
      </c>
      <c r="D7" s="148"/>
      <c r="E7" s="154">
        <v>
41568</v>
      </c>
      <c r="F7" s="154">
        <v>
42015</v>
      </c>
      <c r="G7" s="154">
        <v>
609</v>
      </c>
      <c r="H7" s="154">
        <f>
E7+F7-G7</f>
        <v>
82974</v>
      </c>
      <c r="I7" s="148"/>
      <c r="J7" s="154">
        <f>
C7+H7</f>
        <v>
232750</v>
      </c>
      <c r="K7" s="154">
        <v>
8459</v>
      </c>
      <c r="L7" s="148"/>
      <c r="M7" s="154">
        <f>
J7-K7</f>
        <v>
224291</v>
      </c>
      <c r="N7" s="154">
        <v>
30935</v>
      </c>
      <c r="P7" s="162" t="s">
        <v>
96</v>
      </c>
      <c r="Q7" s="164"/>
      <c r="R7" s="63">
        <v>
5445475</v>
      </c>
      <c r="S7" s="65"/>
      <c r="T7" s="63">
        <v>
26432</v>
      </c>
      <c r="U7" s="65"/>
      <c r="V7" s="63">
        <v>
2282</v>
      </c>
      <c r="W7" s="65"/>
      <c r="X7" s="163">
        <f>
SUM(R7:V7)</f>
        <v>
5474189</v>
      </c>
    </row>
    <row r="8" spans="1:70" ht="46.15" customHeight="1" x14ac:dyDescent="0.15">
      <c r="A8" s="156" t="s">
        <v>
255</v>
      </c>
      <c r="B8" s="151"/>
      <c r="C8" s="154">
        <v>
1724901</v>
      </c>
      <c r="D8" s="148"/>
      <c r="E8" s="154">
        <v>
3659803</v>
      </c>
      <c r="F8" s="154">
        <v>
425372</v>
      </c>
      <c r="G8" s="154">
        <v>
81776</v>
      </c>
      <c r="H8" s="154">
        <f>
E8+F8-G8</f>
        <v>
4003399</v>
      </c>
      <c r="I8" s="148"/>
      <c r="J8" s="154">
        <f t="shared" ref="J8" si="0">
C8+H8</f>
        <v>
5728300</v>
      </c>
      <c r="K8" s="154">
        <v>
478402</v>
      </c>
      <c r="L8" s="149"/>
      <c r="M8" s="154">
        <f>
J8-K8</f>
        <v>
5249898</v>
      </c>
      <c r="N8" s="155" t="s">
        <v>
209</v>
      </c>
      <c r="P8" s="162" t="s">
        <v>
97</v>
      </c>
      <c r="Q8" s="164"/>
      <c r="R8" s="63">
        <v>
19202454</v>
      </c>
      <c r="S8" s="65"/>
      <c r="T8" s="63">
        <v>
52465</v>
      </c>
      <c r="U8" s="65"/>
      <c r="V8" s="63">
        <v>
2854</v>
      </c>
      <c r="W8" s="65"/>
      <c r="X8" s="163">
        <f>
SUM(R8:V8)</f>
        <v>
19257773</v>
      </c>
    </row>
    <row r="9" spans="1:70" ht="30" customHeight="1" x14ac:dyDescent="0.15">
      <c r="A9" s="153" t="s">
        <v>
2</v>
      </c>
      <c r="B9" s="152"/>
      <c r="C9" s="157">
        <f>
SUM(C7:C8)</f>
        <v>
1874677</v>
      </c>
      <c r="D9" s="158"/>
      <c r="E9" s="157">
        <f t="shared" ref="E9:H9" si="1">
SUM(E7:E8)</f>
        <v>
3701371</v>
      </c>
      <c r="F9" s="157">
        <f t="shared" si="1"/>
        <v>
467387</v>
      </c>
      <c r="G9" s="157">
        <f>
SUM(G7:G8)</f>
        <v>
82385</v>
      </c>
      <c r="H9" s="157">
        <f t="shared" si="1"/>
        <v>
4086373</v>
      </c>
      <c r="I9" s="158"/>
      <c r="J9" s="159">
        <f t="shared" ref="J9:K9" si="2">
SUM(J7:J8)</f>
        <v>
5961050</v>
      </c>
      <c r="K9" s="157">
        <f t="shared" si="2"/>
        <v>
486861</v>
      </c>
      <c r="L9" s="160"/>
      <c r="M9" s="157">
        <f t="shared" ref="M9:N9" si="3">
SUM(M7:M8)</f>
        <v>
5474189</v>
      </c>
      <c r="N9" s="157">
        <f t="shared" si="3"/>
        <v>
30935</v>
      </c>
    </row>
    <row r="10" spans="1:70" ht="13.5" customHeight="1" x14ac:dyDescent="0.15">
      <c r="A10" s="21"/>
      <c r="B10" s="21"/>
      <c r="C10" s="15"/>
      <c r="D10" s="15"/>
      <c r="E10" s="15"/>
      <c r="F10" s="15"/>
      <c r="G10" s="15"/>
    </row>
    <row r="11" spans="1:70" ht="7.5" customHeight="1" x14ac:dyDescent="0.15">
      <c r="A11" s="22"/>
      <c r="B11" s="22"/>
      <c r="C11" s="15"/>
      <c r="D11" s="15"/>
      <c r="E11" s="15"/>
      <c r="F11" s="15"/>
      <c r="G11" s="15"/>
    </row>
    <row r="12" spans="1:70" x14ac:dyDescent="0.15">
      <c r="A12" s="2"/>
      <c r="B12" s="2"/>
    </row>
    <row r="13" spans="1:70" x14ac:dyDescent="0.15">
      <c r="A13" s="2"/>
      <c r="B13" s="2"/>
    </row>
    <row r="14" spans="1:70" ht="6" customHeight="1" x14ac:dyDescent="0.15">
      <c r="A14" s="3"/>
      <c r="B14" s="3"/>
    </row>
    <row r="15" spans="1:70" x14ac:dyDescent="0.15">
      <c r="A15" s="2"/>
      <c r="B15" s="2"/>
    </row>
    <row r="16" spans="1:70" x14ac:dyDescent="0.15">
      <c r="A16" s="3"/>
      <c r="B16" s="3"/>
    </row>
    <row r="17" spans="1:70" x14ac:dyDescent="0.15">
      <c r="A17" s="3"/>
      <c r="B17" s="3"/>
    </row>
    <row r="18" spans="1:70" ht="6" customHeight="1" x14ac:dyDescent="0.15">
      <c r="A18" s="3"/>
      <c r="B18" s="3"/>
    </row>
    <row r="19" spans="1:70" x14ac:dyDescent="0.15">
      <c r="A19" s="2"/>
      <c r="B19" s="2"/>
    </row>
    <row r="20" spans="1:70" x14ac:dyDescent="0.15">
      <c r="A20" s="3"/>
      <c r="B20" s="3"/>
    </row>
    <row r="21" spans="1:70" x14ac:dyDescent="0.15">
      <c r="A21" s="2"/>
      <c r="B21" s="2"/>
    </row>
    <row r="22" spans="1:70" ht="18.75" customHeight="1" x14ac:dyDescent="0.15">
      <c r="A22" s="2"/>
      <c r="B22" s="2"/>
    </row>
    <row r="23" spans="1:70" s="54" customFormat="1" ht="15" customHeight="1" x14ac:dyDescent="0.15">
      <c r="A23" s="178" t="s">
        <v>
94</v>
      </c>
      <c r="B23" s="81"/>
      <c r="C23" s="81"/>
      <c r="D23" s="53"/>
      <c r="E23" s="53"/>
      <c r="F23" s="53"/>
      <c r="G23" s="53"/>
      <c r="AA23" s="55"/>
      <c r="AB23" s="81"/>
      <c r="AC23" s="81"/>
      <c r="AD23" s="53"/>
      <c r="AE23" s="53"/>
      <c r="AF23" s="53"/>
      <c r="AG23" s="53"/>
      <c r="AH23" s="53"/>
      <c r="AS23" s="55"/>
      <c r="AT23" s="81"/>
      <c r="AU23" s="81"/>
      <c r="AV23" s="53"/>
      <c r="AW23" s="53"/>
      <c r="AX23" s="53"/>
      <c r="AY23" s="53"/>
      <c r="AZ23" s="53"/>
      <c r="BK23" s="55"/>
      <c r="BL23" s="81"/>
      <c r="BM23" s="81"/>
      <c r="BN23" s="53"/>
      <c r="BO23" s="53"/>
      <c r="BP23" s="53"/>
      <c r="BQ23" s="53"/>
      <c r="BR23" s="53"/>
    </row>
    <row r="24" spans="1:70" ht="13.5" customHeight="1" x14ac:dyDescent="0.15">
      <c r="A24" s="82" t="s">
        <v>
95</v>
      </c>
      <c r="B24" s="82"/>
      <c r="L24" s="19"/>
      <c r="M24" s="20"/>
    </row>
    <row r="25" spans="1:70" ht="41.25" customHeight="1" x14ac:dyDescent="0.15">
      <c r="A25" s="23"/>
    </row>
    <row r="26" spans="1:70" ht="30" customHeight="1" x14ac:dyDescent="0.15">
      <c r="A26" s="24"/>
    </row>
    <row r="27" spans="1:70" ht="30" customHeight="1" x14ac:dyDescent="0.15">
      <c r="A27" s="24"/>
    </row>
    <row r="28" spans="1:70" ht="8.25" customHeight="1" x14ac:dyDescent="0.15"/>
    <row r="29" spans="1:70" x14ac:dyDescent="0.15">
      <c r="A29" s="3"/>
      <c r="B29" s="3"/>
    </row>
    <row r="30" spans="1:70" s="25" customFormat="1" x14ac:dyDescent="0.15">
      <c r="A30" s="3"/>
      <c r="B30" s="3"/>
      <c r="Q30" s="165"/>
      <c r="S30" s="165"/>
      <c r="U30" s="165"/>
      <c r="W30" s="165"/>
    </row>
    <row r="31" spans="1:70" x14ac:dyDescent="0.15">
      <c r="A31" s="2"/>
      <c r="B31" s="2"/>
    </row>
  </sheetData>
  <protectedRanges>
    <protectedRange sqref="L7" name="範囲3"/>
    <protectedRange sqref="I7:I8" name="範囲2"/>
    <protectedRange sqref="C8:F8 C7:G7" name="範囲1"/>
  </protectedRanges>
  <mergeCells count="9">
    <mergeCell ref="V4:V6"/>
    <mergeCell ref="R5:R6"/>
    <mergeCell ref="X5:X6"/>
    <mergeCell ref="C4:C5"/>
    <mergeCell ref="E4:G4"/>
    <mergeCell ref="H4:H5"/>
    <mergeCell ref="M4:M5"/>
    <mergeCell ref="N4:N5"/>
    <mergeCell ref="T4:T6"/>
  </mergeCells>
  <phoneticPr fontId="3"/>
  <pageMargins left="0.59055118110236227" right="0.59055118110236227" top="0.59055118110236227" bottom="0.59055118110236227" header="0.11811023622047245" footer="0.51181102362204722"/>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BR23"/>
  <sheetViews>
    <sheetView showGridLines="0" view="pageBreakPreview" zoomScaleNormal="100" zoomScaleSheetLayoutView="100" workbookViewId="0">
      <selection activeCell="U13" sqref="U13"/>
    </sheetView>
  </sheetViews>
  <sheetFormatPr defaultRowHeight="13.5" x14ac:dyDescent="0.15"/>
  <cols>
    <col min="1" max="1" width="28.75" style="14" customWidth="1"/>
    <col min="2" max="2" width="1.125" style="24" customWidth="1"/>
    <col min="3" max="4" width="13.125" style="14" customWidth="1"/>
    <col min="5" max="5" width="1.125" style="24" customWidth="1"/>
    <col min="6" max="7" width="13.125" style="14" customWidth="1"/>
    <col min="8" max="8" width="1.125" style="171" customWidth="1"/>
    <col min="9" max="10" width="13.125" style="14" customWidth="1"/>
    <col min="11" max="11" width="3.75" style="14" customWidth="1"/>
    <col min="12" max="13" width="9" style="14"/>
    <col min="14" max="14" width="3.875" style="14" customWidth="1"/>
    <col min="15" max="15" width="9" style="14"/>
    <col min="16" max="16" width="15.5" style="187" customWidth="1"/>
    <col min="17" max="17" width="1.125" style="188" customWidth="1"/>
    <col min="18" max="20" width="14.375" style="187" customWidth="1"/>
    <col min="21" max="21" width="1.125" style="188" customWidth="1"/>
    <col min="22" max="22" width="15.125" style="188" customWidth="1"/>
    <col min="23" max="23" width="1.125" style="188" customWidth="1"/>
    <col min="24" max="24" width="14.375" style="188" customWidth="1"/>
    <col min="25" max="256" width="9" style="14"/>
    <col min="257" max="257" width="18.5" style="14" customWidth="1"/>
    <col min="258" max="260" width="16" style="14" customWidth="1"/>
    <col min="261" max="266" width="8.75" style="14" customWidth="1"/>
    <col min="267" max="512" width="9" style="14"/>
    <col min="513" max="513" width="18.5" style="14" customWidth="1"/>
    <col min="514" max="516" width="16" style="14" customWidth="1"/>
    <col min="517" max="522" width="8.75" style="14" customWidth="1"/>
    <col min="523" max="768" width="9" style="14"/>
    <col min="769" max="769" width="18.5" style="14" customWidth="1"/>
    <col min="770" max="772" width="16" style="14" customWidth="1"/>
    <col min="773" max="778" width="8.75" style="14" customWidth="1"/>
    <col min="779" max="1024" width="9" style="14"/>
    <col min="1025" max="1025" width="18.5" style="14" customWidth="1"/>
    <col min="1026" max="1028" width="16" style="14" customWidth="1"/>
    <col min="1029" max="1034" width="8.75" style="14" customWidth="1"/>
    <col min="1035" max="1280" width="9" style="14"/>
    <col min="1281" max="1281" width="18.5" style="14" customWidth="1"/>
    <col min="1282" max="1284" width="16" style="14" customWidth="1"/>
    <col min="1285" max="1290" width="8.75" style="14" customWidth="1"/>
    <col min="1291" max="1536" width="9" style="14"/>
    <col min="1537" max="1537" width="18.5" style="14" customWidth="1"/>
    <col min="1538" max="1540" width="16" style="14" customWidth="1"/>
    <col min="1541" max="1546" width="8.75" style="14" customWidth="1"/>
    <col min="1547" max="1792" width="9" style="14"/>
    <col min="1793" max="1793" width="18.5" style="14" customWidth="1"/>
    <col min="1794" max="1796" width="16" style="14" customWidth="1"/>
    <col min="1797" max="1802" width="8.75" style="14" customWidth="1"/>
    <col min="1803" max="2048" width="9" style="14"/>
    <col min="2049" max="2049" width="18.5" style="14" customWidth="1"/>
    <col min="2050" max="2052" width="16" style="14" customWidth="1"/>
    <col min="2053" max="2058" width="8.75" style="14" customWidth="1"/>
    <col min="2059" max="2304" width="9" style="14"/>
    <col min="2305" max="2305" width="18.5" style="14" customWidth="1"/>
    <col min="2306" max="2308" width="16" style="14" customWidth="1"/>
    <col min="2309" max="2314" width="8.75" style="14" customWidth="1"/>
    <col min="2315" max="2560" width="9" style="14"/>
    <col min="2561" max="2561" width="18.5" style="14" customWidth="1"/>
    <col min="2562" max="2564" width="16" style="14" customWidth="1"/>
    <col min="2565" max="2570" width="8.75" style="14" customWidth="1"/>
    <col min="2571" max="2816" width="9" style="14"/>
    <col min="2817" max="2817" width="18.5" style="14" customWidth="1"/>
    <col min="2818" max="2820" width="16" style="14" customWidth="1"/>
    <col min="2821" max="2826" width="8.75" style="14" customWidth="1"/>
    <col min="2827" max="3072" width="9" style="14"/>
    <col min="3073" max="3073" width="18.5" style="14" customWidth="1"/>
    <col min="3074" max="3076" width="16" style="14" customWidth="1"/>
    <col min="3077" max="3082" width="8.75" style="14" customWidth="1"/>
    <col min="3083" max="3328" width="9" style="14"/>
    <col min="3329" max="3329" width="18.5" style="14" customWidth="1"/>
    <col min="3330" max="3332" width="16" style="14" customWidth="1"/>
    <col min="3333" max="3338" width="8.75" style="14" customWidth="1"/>
    <col min="3339" max="3584" width="9" style="14"/>
    <col min="3585" max="3585" width="18.5" style="14" customWidth="1"/>
    <col min="3586" max="3588" width="16" style="14" customWidth="1"/>
    <col min="3589" max="3594" width="8.75" style="14" customWidth="1"/>
    <col min="3595" max="3840" width="9" style="14"/>
    <col min="3841" max="3841" width="18.5" style="14" customWidth="1"/>
    <col min="3842" max="3844" width="16" style="14" customWidth="1"/>
    <col min="3845" max="3850" width="8.75" style="14" customWidth="1"/>
    <col min="3851" max="4096" width="9" style="14"/>
    <col min="4097" max="4097" width="18.5" style="14" customWidth="1"/>
    <col min="4098" max="4100" width="16" style="14" customWidth="1"/>
    <col min="4101" max="4106" width="8.75" style="14" customWidth="1"/>
    <col min="4107" max="4352" width="9" style="14"/>
    <col min="4353" max="4353" width="18.5" style="14" customWidth="1"/>
    <col min="4354" max="4356" width="16" style="14" customWidth="1"/>
    <col min="4357" max="4362" width="8.75" style="14" customWidth="1"/>
    <col min="4363" max="4608" width="9" style="14"/>
    <col min="4609" max="4609" width="18.5" style="14" customWidth="1"/>
    <col min="4610" max="4612" width="16" style="14" customWidth="1"/>
    <col min="4613" max="4618" width="8.75" style="14" customWidth="1"/>
    <col min="4619" max="4864" width="9" style="14"/>
    <col min="4865" max="4865" width="18.5" style="14" customWidth="1"/>
    <col min="4866" max="4868" width="16" style="14" customWidth="1"/>
    <col min="4869" max="4874" width="8.75" style="14" customWidth="1"/>
    <col min="4875" max="5120" width="9" style="14"/>
    <col min="5121" max="5121" width="18.5" style="14" customWidth="1"/>
    <col min="5122" max="5124" width="16" style="14" customWidth="1"/>
    <col min="5125" max="5130" width="8.75" style="14" customWidth="1"/>
    <col min="5131" max="5376" width="9" style="14"/>
    <col min="5377" max="5377" width="18.5" style="14" customWidth="1"/>
    <col min="5378" max="5380" width="16" style="14" customWidth="1"/>
    <col min="5381" max="5386" width="8.75" style="14" customWidth="1"/>
    <col min="5387" max="5632" width="9" style="14"/>
    <col min="5633" max="5633" width="18.5" style="14" customWidth="1"/>
    <col min="5634" max="5636" width="16" style="14" customWidth="1"/>
    <col min="5637" max="5642" width="8.75" style="14" customWidth="1"/>
    <col min="5643" max="5888" width="9" style="14"/>
    <col min="5889" max="5889" width="18.5" style="14" customWidth="1"/>
    <col min="5890" max="5892" width="16" style="14" customWidth="1"/>
    <col min="5893" max="5898" width="8.75" style="14" customWidth="1"/>
    <col min="5899" max="6144" width="9" style="14"/>
    <col min="6145" max="6145" width="18.5" style="14" customWidth="1"/>
    <col min="6146" max="6148" width="16" style="14" customWidth="1"/>
    <col min="6149" max="6154" width="8.75" style="14" customWidth="1"/>
    <col min="6155" max="6400" width="9" style="14"/>
    <col min="6401" max="6401" width="18.5" style="14" customWidth="1"/>
    <col min="6402" max="6404" width="16" style="14" customWidth="1"/>
    <col min="6405" max="6410" width="8.75" style="14" customWidth="1"/>
    <col min="6411" max="6656" width="9" style="14"/>
    <col min="6657" max="6657" width="18.5" style="14" customWidth="1"/>
    <col min="6658" max="6660" width="16" style="14" customWidth="1"/>
    <col min="6661" max="6666" width="8.75" style="14" customWidth="1"/>
    <col min="6667" max="6912" width="9" style="14"/>
    <col min="6913" max="6913" width="18.5" style="14" customWidth="1"/>
    <col min="6914" max="6916" width="16" style="14" customWidth="1"/>
    <col min="6917" max="6922" width="8.75" style="14" customWidth="1"/>
    <col min="6923" max="7168" width="9" style="14"/>
    <col min="7169" max="7169" width="18.5" style="14" customWidth="1"/>
    <col min="7170" max="7172" width="16" style="14" customWidth="1"/>
    <col min="7173" max="7178" width="8.75" style="14" customWidth="1"/>
    <col min="7179" max="7424" width="9" style="14"/>
    <col min="7425" max="7425" width="18.5" style="14" customWidth="1"/>
    <col min="7426" max="7428" width="16" style="14" customWidth="1"/>
    <col min="7429" max="7434" width="8.75" style="14" customWidth="1"/>
    <col min="7435" max="7680" width="9" style="14"/>
    <col min="7681" max="7681" width="18.5" style="14" customWidth="1"/>
    <col min="7682" max="7684" width="16" style="14" customWidth="1"/>
    <col min="7685" max="7690" width="8.75" style="14" customWidth="1"/>
    <col min="7691" max="7936" width="9" style="14"/>
    <col min="7937" max="7937" width="18.5" style="14" customWidth="1"/>
    <col min="7938" max="7940" width="16" style="14" customWidth="1"/>
    <col min="7941" max="7946" width="8.75" style="14" customWidth="1"/>
    <col min="7947" max="8192" width="9" style="14"/>
    <col min="8193" max="8193" width="18.5" style="14" customWidth="1"/>
    <col min="8194" max="8196" width="16" style="14" customWidth="1"/>
    <col min="8197" max="8202" width="8.75" style="14" customWidth="1"/>
    <col min="8203" max="8448" width="9" style="14"/>
    <col min="8449" max="8449" width="18.5" style="14" customWidth="1"/>
    <col min="8450" max="8452" width="16" style="14" customWidth="1"/>
    <col min="8453" max="8458" width="8.75" style="14" customWidth="1"/>
    <col min="8459" max="8704" width="9" style="14"/>
    <col min="8705" max="8705" width="18.5" style="14" customWidth="1"/>
    <col min="8706" max="8708" width="16" style="14" customWidth="1"/>
    <col min="8709" max="8714" width="8.75" style="14" customWidth="1"/>
    <col min="8715" max="8960" width="9" style="14"/>
    <col min="8961" max="8961" width="18.5" style="14" customWidth="1"/>
    <col min="8962" max="8964" width="16" style="14" customWidth="1"/>
    <col min="8965" max="8970" width="8.75" style="14" customWidth="1"/>
    <col min="8971" max="9216" width="9" style="14"/>
    <col min="9217" max="9217" width="18.5" style="14" customWidth="1"/>
    <col min="9218" max="9220" width="16" style="14" customWidth="1"/>
    <col min="9221" max="9226" width="8.75" style="14" customWidth="1"/>
    <col min="9227" max="9472" width="9" style="14"/>
    <col min="9473" max="9473" width="18.5" style="14" customWidth="1"/>
    <col min="9474" max="9476" width="16" style="14" customWidth="1"/>
    <col min="9477" max="9482" width="8.75" style="14" customWidth="1"/>
    <col min="9483" max="9728" width="9" style="14"/>
    <col min="9729" max="9729" width="18.5" style="14" customWidth="1"/>
    <col min="9730" max="9732" width="16" style="14" customWidth="1"/>
    <col min="9733" max="9738" width="8.75" style="14" customWidth="1"/>
    <col min="9739" max="9984" width="9" style="14"/>
    <col min="9985" max="9985" width="18.5" style="14" customWidth="1"/>
    <col min="9986" max="9988" width="16" style="14" customWidth="1"/>
    <col min="9989" max="9994" width="8.75" style="14" customWidth="1"/>
    <col min="9995" max="10240" width="9" style="14"/>
    <col min="10241" max="10241" width="18.5" style="14" customWidth="1"/>
    <col min="10242" max="10244" width="16" style="14" customWidth="1"/>
    <col min="10245" max="10250" width="8.75" style="14" customWidth="1"/>
    <col min="10251" max="10496" width="9" style="14"/>
    <col min="10497" max="10497" width="18.5" style="14" customWidth="1"/>
    <col min="10498" max="10500" width="16" style="14" customWidth="1"/>
    <col min="10501" max="10506" width="8.75" style="14" customWidth="1"/>
    <col min="10507" max="10752" width="9" style="14"/>
    <col min="10753" max="10753" width="18.5" style="14" customWidth="1"/>
    <col min="10754" max="10756" width="16" style="14" customWidth="1"/>
    <col min="10757" max="10762" width="8.75" style="14" customWidth="1"/>
    <col min="10763" max="11008" width="9" style="14"/>
    <col min="11009" max="11009" width="18.5" style="14" customWidth="1"/>
    <col min="11010" max="11012" width="16" style="14" customWidth="1"/>
    <col min="11013" max="11018" width="8.75" style="14" customWidth="1"/>
    <col min="11019" max="11264" width="9" style="14"/>
    <col min="11265" max="11265" width="18.5" style="14" customWidth="1"/>
    <col min="11266" max="11268" width="16" style="14" customWidth="1"/>
    <col min="11269" max="11274" width="8.75" style="14" customWidth="1"/>
    <col min="11275" max="11520" width="9" style="14"/>
    <col min="11521" max="11521" width="18.5" style="14" customWidth="1"/>
    <col min="11522" max="11524" width="16" style="14" customWidth="1"/>
    <col min="11525" max="11530" width="8.75" style="14" customWidth="1"/>
    <col min="11531" max="11776" width="9" style="14"/>
    <col min="11777" max="11777" width="18.5" style="14" customWidth="1"/>
    <col min="11778" max="11780" width="16" style="14" customWidth="1"/>
    <col min="11781" max="11786" width="8.75" style="14" customWidth="1"/>
    <col min="11787" max="12032" width="9" style="14"/>
    <col min="12033" max="12033" width="18.5" style="14" customWidth="1"/>
    <col min="12034" max="12036" width="16" style="14" customWidth="1"/>
    <col min="12037" max="12042" width="8.75" style="14" customWidth="1"/>
    <col min="12043" max="12288" width="9" style="14"/>
    <col min="12289" max="12289" width="18.5" style="14" customWidth="1"/>
    <col min="12290" max="12292" width="16" style="14" customWidth="1"/>
    <col min="12293" max="12298" width="8.75" style="14" customWidth="1"/>
    <col min="12299" max="12544" width="9" style="14"/>
    <col min="12545" max="12545" width="18.5" style="14" customWidth="1"/>
    <col min="12546" max="12548" width="16" style="14" customWidth="1"/>
    <col min="12549" max="12554" width="8.75" style="14" customWidth="1"/>
    <col min="12555" max="12800" width="9" style="14"/>
    <col min="12801" max="12801" width="18.5" style="14" customWidth="1"/>
    <col min="12802" max="12804" width="16" style="14" customWidth="1"/>
    <col min="12805" max="12810" width="8.75" style="14" customWidth="1"/>
    <col min="12811" max="13056" width="9" style="14"/>
    <col min="13057" max="13057" width="18.5" style="14" customWidth="1"/>
    <col min="13058" max="13060" width="16" style="14" customWidth="1"/>
    <col min="13061" max="13066" width="8.75" style="14" customWidth="1"/>
    <col min="13067" max="13312" width="9" style="14"/>
    <col min="13313" max="13313" width="18.5" style="14" customWidth="1"/>
    <col min="13314" max="13316" width="16" style="14" customWidth="1"/>
    <col min="13317" max="13322" width="8.75" style="14" customWidth="1"/>
    <col min="13323" max="13568" width="9" style="14"/>
    <col min="13569" max="13569" width="18.5" style="14" customWidth="1"/>
    <col min="13570" max="13572" width="16" style="14" customWidth="1"/>
    <col min="13573" max="13578" width="8.75" style="14" customWidth="1"/>
    <col min="13579" max="13824" width="9" style="14"/>
    <col min="13825" max="13825" width="18.5" style="14" customWidth="1"/>
    <col min="13826" max="13828" width="16" style="14" customWidth="1"/>
    <col min="13829" max="13834" width="8.75" style="14" customWidth="1"/>
    <col min="13835" max="14080" width="9" style="14"/>
    <col min="14081" max="14081" width="18.5" style="14" customWidth="1"/>
    <col min="14082" max="14084" width="16" style="14" customWidth="1"/>
    <col min="14085" max="14090" width="8.75" style="14" customWidth="1"/>
    <col min="14091" max="14336" width="9" style="14"/>
    <col min="14337" max="14337" width="18.5" style="14" customWidth="1"/>
    <col min="14338" max="14340" width="16" style="14" customWidth="1"/>
    <col min="14341" max="14346" width="8.75" style="14" customWidth="1"/>
    <col min="14347" max="14592" width="9" style="14"/>
    <col min="14593" max="14593" width="18.5" style="14" customWidth="1"/>
    <col min="14594" max="14596" width="16" style="14" customWidth="1"/>
    <col min="14597" max="14602" width="8.75" style="14" customWidth="1"/>
    <col min="14603" max="14848" width="9" style="14"/>
    <col min="14849" max="14849" width="18.5" style="14" customWidth="1"/>
    <col min="14850" max="14852" width="16" style="14" customWidth="1"/>
    <col min="14853" max="14858" width="8.75" style="14" customWidth="1"/>
    <col min="14859" max="15104" width="9" style="14"/>
    <col min="15105" max="15105" width="18.5" style="14" customWidth="1"/>
    <col min="15106" max="15108" width="16" style="14" customWidth="1"/>
    <col min="15109" max="15114" width="8.75" style="14" customWidth="1"/>
    <col min="15115" max="15360" width="9" style="14"/>
    <col min="15361" max="15361" width="18.5" style="14" customWidth="1"/>
    <col min="15362" max="15364" width="16" style="14" customWidth="1"/>
    <col min="15365" max="15370" width="8.75" style="14" customWidth="1"/>
    <col min="15371" max="15616" width="9" style="14"/>
    <col min="15617" max="15617" width="18.5" style="14" customWidth="1"/>
    <col min="15618" max="15620" width="16" style="14" customWidth="1"/>
    <col min="15621" max="15626" width="8.75" style="14" customWidth="1"/>
    <col min="15627" max="15872" width="9" style="14"/>
    <col min="15873" max="15873" width="18.5" style="14" customWidth="1"/>
    <col min="15874" max="15876" width="16" style="14" customWidth="1"/>
    <col min="15877" max="15882" width="8.75" style="14" customWidth="1"/>
    <col min="15883" max="16128" width="9" style="14"/>
    <col min="16129" max="16129" width="18.5" style="14" customWidth="1"/>
    <col min="16130" max="16132" width="16" style="14" customWidth="1"/>
    <col min="16133" max="16138" width="8.75" style="14" customWidth="1"/>
    <col min="16139" max="16384" width="9" style="14"/>
  </cols>
  <sheetData>
    <row r="1" spans="1:70" s="54" customFormat="1" ht="18.75" customHeight="1" x14ac:dyDescent="0.15">
      <c r="A1" s="41" t="str">
        <f>
第1表調定増減!A1</f>
        <v>
２　令和４年度決算　特別区民税現年度調定分に関する調</v>
      </c>
      <c r="B1" s="41"/>
      <c r="C1" s="41"/>
      <c r="D1" s="42"/>
      <c r="F1" s="42"/>
      <c r="H1" s="42"/>
      <c r="J1" s="42"/>
      <c r="K1" s="42"/>
      <c r="L1" s="42"/>
      <c r="M1" s="42"/>
      <c r="N1" s="42"/>
      <c r="O1" s="42"/>
      <c r="P1" s="42"/>
      <c r="Q1" s="42"/>
      <c r="S1" s="42"/>
      <c r="U1" s="42"/>
      <c r="V1" s="42"/>
      <c r="X1" s="42"/>
      <c r="Y1" s="42"/>
    </row>
    <row r="2" spans="1:70" s="54" customFormat="1" ht="15" customHeight="1" x14ac:dyDescent="0.15">
      <c r="A2" s="178" t="s">
        <v>
100</v>
      </c>
      <c r="B2" s="53"/>
      <c r="C2" s="53"/>
      <c r="D2" s="53"/>
      <c r="E2" s="53"/>
      <c r="F2" s="53"/>
      <c r="H2" s="170"/>
      <c r="P2" s="53"/>
      <c r="Q2" s="53"/>
      <c r="R2" s="53"/>
      <c r="S2" s="53"/>
      <c r="AA2" s="55"/>
      <c r="AB2" s="81"/>
      <c r="AC2" s="81"/>
      <c r="AD2" s="53"/>
      <c r="AE2" s="53"/>
      <c r="AF2" s="53"/>
      <c r="AG2" s="53"/>
      <c r="AH2" s="53"/>
      <c r="AS2" s="55"/>
      <c r="AT2" s="81"/>
      <c r="AU2" s="81"/>
      <c r="AV2" s="53"/>
      <c r="AW2" s="53"/>
      <c r="AX2" s="53"/>
      <c r="AY2" s="53"/>
      <c r="AZ2" s="53"/>
      <c r="BK2" s="55"/>
      <c r="BL2" s="81"/>
      <c r="BM2" s="81"/>
      <c r="BN2" s="53"/>
      <c r="BO2" s="53"/>
      <c r="BP2" s="53"/>
      <c r="BQ2" s="53"/>
      <c r="BR2" s="53"/>
    </row>
    <row r="3" spans="1:70" ht="13.5" customHeight="1" x14ac:dyDescent="0.15">
      <c r="A3" s="82" t="s">
        <v>
84</v>
      </c>
      <c r="C3" s="24"/>
      <c r="D3" s="24"/>
      <c r="F3" s="24"/>
      <c r="G3" s="24"/>
      <c r="I3" s="24"/>
      <c r="J3" s="24"/>
      <c r="L3" s="19"/>
      <c r="M3" s="20"/>
      <c r="P3" s="53"/>
      <c r="Q3" s="53"/>
      <c r="R3" s="53"/>
      <c r="S3" s="53"/>
      <c r="T3" s="54"/>
      <c r="U3" s="54"/>
      <c r="V3" s="54"/>
      <c r="W3" s="54"/>
      <c r="X3" s="54"/>
    </row>
    <row r="4" spans="1:70" ht="15" customHeight="1" x14ac:dyDescent="0.15">
      <c r="A4" s="166"/>
      <c r="B4" s="166"/>
      <c r="C4" s="350" t="s">
        <v>
9</v>
      </c>
      <c r="D4" s="350"/>
      <c r="E4" s="167"/>
      <c r="F4" s="350" t="s">
        <v>
10</v>
      </c>
      <c r="G4" s="350"/>
      <c r="H4" s="174"/>
      <c r="I4" s="350" t="s">
        <v>
2</v>
      </c>
      <c r="J4" s="350"/>
      <c r="P4" s="53"/>
      <c r="Q4" s="53"/>
      <c r="R4" s="53"/>
      <c r="S4" s="53"/>
      <c r="T4" s="54"/>
      <c r="U4" s="54"/>
      <c r="V4" s="54"/>
      <c r="W4" s="54"/>
      <c r="X4" s="54"/>
    </row>
    <row r="5" spans="1:70" ht="15" customHeight="1" x14ac:dyDescent="0.15">
      <c r="A5" s="166"/>
      <c r="B5" s="166"/>
      <c r="C5" s="197" t="s">
        <v>
11</v>
      </c>
      <c r="D5" s="197" t="s">
        <v>
12</v>
      </c>
      <c r="E5" s="168"/>
      <c r="F5" s="197" t="s">
        <v>
11</v>
      </c>
      <c r="G5" s="197" t="s">
        <v>
12</v>
      </c>
      <c r="H5" s="169"/>
      <c r="I5" s="197" t="s">
        <v>
11</v>
      </c>
      <c r="J5" s="197" t="s">
        <v>
12</v>
      </c>
      <c r="P5" s="53"/>
      <c r="Q5" s="53"/>
      <c r="R5" s="53"/>
      <c r="S5" s="53"/>
      <c r="T5" s="54"/>
      <c r="U5" s="54"/>
      <c r="V5" s="54"/>
      <c r="W5" s="54"/>
      <c r="X5" s="54"/>
    </row>
    <row r="6" spans="1:70" ht="33.75" customHeight="1" x14ac:dyDescent="0.15">
      <c r="A6" s="279" t="s">
        <v>
102</v>
      </c>
      <c r="B6" s="192"/>
      <c r="C6" s="198">
        <v>
60</v>
      </c>
      <c r="D6" s="198">
        <v>
0</v>
      </c>
      <c r="E6" s="175"/>
      <c r="F6" s="198">
        <v>
2170</v>
      </c>
      <c r="G6" s="198">
        <v>
0</v>
      </c>
      <c r="H6" s="175"/>
      <c r="I6" s="200">
        <f t="shared" ref="I6:J8" si="0">
SUM(C6,F6)</f>
        <v>
2230</v>
      </c>
      <c r="J6" s="200">
        <f t="shared" si="0"/>
        <v>
0</v>
      </c>
      <c r="P6" s="53"/>
      <c r="Q6" s="53"/>
      <c r="R6" s="53"/>
      <c r="S6" s="53"/>
      <c r="T6" s="54"/>
      <c r="U6" s="54"/>
      <c r="V6" s="54"/>
      <c r="W6" s="54"/>
      <c r="X6" s="54"/>
    </row>
    <row r="7" spans="1:70" ht="33.75" customHeight="1" x14ac:dyDescent="0.15">
      <c r="A7" s="194" t="s">
        <v>
103</v>
      </c>
      <c r="B7" s="192"/>
      <c r="C7" s="198">
        <v>
2</v>
      </c>
      <c r="D7" s="198">
        <v>
0</v>
      </c>
      <c r="E7" s="175"/>
      <c r="F7" s="198">
        <v>
104</v>
      </c>
      <c r="G7" s="198">
        <v>
3</v>
      </c>
      <c r="H7" s="175"/>
      <c r="I7" s="200">
        <f t="shared" si="0"/>
        <v>
106</v>
      </c>
      <c r="J7" s="200">
        <f t="shared" si="0"/>
        <v>
3</v>
      </c>
      <c r="P7" s="53"/>
      <c r="Q7" s="53"/>
      <c r="R7" s="53"/>
      <c r="S7" s="53"/>
      <c r="T7" s="54"/>
      <c r="U7" s="54"/>
      <c r="V7" s="54"/>
      <c r="W7" s="54"/>
      <c r="X7" s="54"/>
    </row>
    <row r="8" spans="1:70" ht="33.75" customHeight="1" x14ac:dyDescent="0.15">
      <c r="A8" s="195" t="s">
        <v>
13</v>
      </c>
      <c r="B8" s="192"/>
      <c r="C8" s="198">
        <v>
1</v>
      </c>
      <c r="D8" s="198">
        <v>
0</v>
      </c>
      <c r="E8" s="175"/>
      <c r="F8" s="198">
        <v>
72</v>
      </c>
      <c r="G8" s="198">
        <v>
4</v>
      </c>
      <c r="H8" s="175"/>
      <c r="I8" s="200">
        <f t="shared" si="0"/>
        <v>
73</v>
      </c>
      <c r="J8" s="200">
        <f t="shared" si="0"/>
        <v>
4</v>
      </c>
      <c r="P8" s="53"/>
      <c r="Q8" s="53"/>
      <c r="R8" s="53"/>
      <c r="S8" s="53"/>
      <c r="T8" s="54"/>
      <c r="U8" s="54"/>
      <c r="V8" s="54"/>
      <c r="W8" s="54"/>
      <c r="X8" s="54"/>
    </row>
    <row r="9" spans="1:70" ht="33.75" customHeight="1" x14ac:dyDescent="0.15">
      <c r="A9" s="196" t="s">
        <v>
7</v>
      </c>
      <c r="B9" s="193"/>
      <c r="C9" s="199">
        <f t="shared" ref="C9:G9" si="1">
SUM(C6:C8)</f>
        <v>
63</v>
      </c>
      <c r="D9" s="199">
        <f t="shared" si="1"/>
        <v>
0</v>
      </c>
      <c r="E9" s="176"/>
      <c r="F9" s="199">
        <f t="shared" si="1"/>
        <v>
2346</v>
      </c>
      <c r="G9" s="199">
        <f t="shared" si="1"/>
        <v>
7</v>
      </c>
      <c r="H9" s="177"/>
      <c r="I9" s="199">
        <f>
SUM(I6:I8)</f>
        <v>
2409</v>
      </c>
      <c r="J9" s="199">
        <f>
SUM(J6:J8)</f>
        <v>
7</v>
      </c>
      <c r="P9" s="53"/>
      <c r="Q9" s="53"/>
      <c r="R9" s="53"/>
      <c r="S9" s="53"/>
      <c r="T9" s="54"/>
      <c r="U9" s="54"/>
      <c r="V9" s="54"/>
      <c r="W9" s="54"/>
      <c r="X9" s="54"/>
    </row>
    <row r="10" spans="1:70" x14ac:dyDescent="0.15">
      <c r="P10" s="179"/>
      <c r="Q10" s="180"/>
      <c r="R10" s="179"/>
      <c r="S10" s="179"/>
      <c r="T10" s="181"/>
      <c r="U10" s="181"/>
      <c r="V10" s="181"/>
      <c r="W10" s="181"/>
      <c r="X10" s="181"/>
    </row>
    <row r="11" spans="1:70" ht="15" customHeight="1" x14ac:dyDescent="0.15">
      <c r="A11" s="3"/>
      <c r="P11" s="290" t="s">
        <v>
104</v>
      </c>
      <c r="Q11" s="182"/>
      <c r="R11" s="351" t="s">
        <v>
105</v>
      </c>
      <c r="S11" s="351"/>
      <c r="T11" s="351"/>
      <c r="U11" s="181"/>
      <c r="V11" s="290" t="s">
        <v>
106</v>
      </c>
      <c r="W11" s="181"/>
      <c r="X11" s="347" t="s">
        <v>
107</v>
      </c>
    </row>
    <row r="12" spans="1:70" x14ac:dyDescent="0.15">
      <c r="A12" s="3"/>
      <c r="P12" s="352" t="s">
        <v>
108</v>
      </c>
      <c r="Q12" s="183"/>
      <c r="R12" s="354" t="s">
        <v>
109</v>
      </c>
      <c r="S12" s="354" t="s">
        <v>
110</v>
      </c>
      <c r="T12" s="352" t="s">
        <v>
256</v>
      </c>
      <c r="U12" s="183"/>
      <c r="V12" s="352" t="s">
        <v>
111</v>
      </c>
      <c r="W12" s="183"/>
      <c r="X12" s="347"/>
    </row>
    <row r="13" spans="1:70" x14ac:dyDescent="0.15">
      <c r="A13" s="2"/>
      <c r="P13" s="353"/>
      <c r="Q13" s="184"/>
      <c r="R13" s="346"/>
      <c r="S13" s="346"/>
      <c r="T13" s="353"/>
      <c r="U13" s="185"/>
      <c r="V13" s="355"/>
      <c r="W13" s="184"/>
      <c r="X13" s="351"/>
    </row>
    <row r="14" spans="1:70" ht="33.75" customHeight="1" x14ac:dyDescent="0.15">
      <c r="C14" s="14" t="s">
        <v>
210</v>
      </c>
      <c r="I14" s="24"/>
      <c r="J14" s="24"/>
      <c r="P14" s="189">
        <v>
144248</v>
      </c>
      <c r="Q14" s="190"/>
      <c r="R14" s="189">
        <v>
75213</v>
      </c>
      <c r="S14" s="191">
        <v>
99123</v>
      </c>
      <c r="T14" s="189">
        <v>
70885</v>
      </c>
      <c r="U14" s="190"/>
      <c r="V14" s="189">
        <v>
1712207</v>
      </c>
      <c r="W14" s="190"/>
      <c r="X14" s="191">
        <f>
P14+R14+S14+T14+V14</f>
        <v>
2101676</v>
      </c>
    </row>
    <row r="15" spans="1:70" s="54" customFormat="1" ht="15" customHeight="1" x14ac:dyDescent="0.15">
      <c r="A15" s="178" t="s">
        <v>
101</v>
      </c>
      <c r="B15" s="53"/>
      <c r="C15" s="53"/>
      <c r="D15" s="53"/>
      <c r="E15" s="53"/>
      <c r="F15" s="53"/>
      <c r="H15" s="170"/>
      <c r="P15" s="179"/>
      <c r="Q15" s="180"/>
      <c r="R15" s="179"/>
      <c r="S15" s="179"/>
      <c r="T15" s="186"/>
      <c r="U15" s="180"/>
      <c r="V15" s="180"/>
      <c r="W15" s="180"/>
      <c r="X15" s="180"/>
      <c r="AA15" s="55"/>
      <c r="AB15" s="81"/>
      <c r="AC15" s="81"/>
      <c r="AD15" s="53"/>
      <c r="AE15" s="53"/>
      <c r="AF15" s="53"/>
      <c r="AG15" s="53"/>
      <c r="AH15" s="53"/>
      <c r="AS15" s="55"/>
      <c r="AT15" s="81"/>
      <c r="AU15" s="81"/>
      <c r="AV15" s="53"/>
      <c r="AW15" s="53"/>
      <c r="AX15" s="53"/>
      <c r="AY15" s="53"/>
      <c r="AZ15" s="53"/>
      <c r="BK15" s="55"/>
      <c r="BL15" s="81"/>
      <c r="BM15" s="81"/>
      <c r="BN15" s="53"/>
      <c r="BO15" s="53"/>
      <c r="BP15" s="53"/>
      <c r="BQ15" s="53"/>
      <c r="BR15" s="53"/>
    </row>
    <row r="16" spans="1:70" ht="13.5" customHeight="1" x14ac:dyDescent="0.15">
      <c r="A16" s="82" t="s">
        <v>
84</v>
      </c>
      <c r="L16" s="19"/>
      <c r="M16" s="20"/>
    </row>
    <row r="17" spans="1:8" ht="18.75" customHeight="1" x14ac:dyDescent="0.15">
      <c r="B17" s="171"/>
      <c r="C17" s="26"/>
      <c r="D17" s="26"/>
      <c r="E17" s="14"/>
      <c r="H17" s="14"/>
    </row>
    <row r="18" spans="1:8" x14ac:dyDescent="0.15">
      <c r="A18" s="27"/>
      <c r="B18" s="172"/>
      <c r="C18" s="27"/>
      <c r="E18" s="14"/>
      <c r="H18" s="14"/>
    </row>
    <row r="19" spans="1:8" ht="33.75" customHeight="1" x14ac:dyDescent="0.15">
      <c r="A19" s="28"/>
      <c r="B19" s="173"/>
      <c r="C19" s="28"/>
      <c r="E19" s="14"/>
      <c r="H19" s="14"/>
    </row>
    <row r="20" spans="1:8" x14ac:dyDescent="0.15">
      <c r="A20" s="25"/>
    </row>
    <row r="21" spans="1:8" x14ac:dyDescent="0.15">
      <c r="A21" s="3"/>
      <c r="B21" s="3"/>
      <c r="C21" s="3"/>
      <c r="D21" s="3"/>
      <c r="E21" s="3"/>
      <c r="F21" s="3"/>
      <c r="G21" s="3"/>
      <c r="H21" s="3"/>
    </row>
    <row r="22" spans="1:8" x14ac:dyDescent="0.15">
      <c r="A22" s="3"/>
    </row>
    <row r="23" spans="1:8" x14ac:dyDescent="0.15">
      <c r="A23" s="25"/>
    </row>
  </sheetData>
  <protectedRanges>
    <protectedRange sqref="C6:H8" name="範囲1"/>
  </protectedRanges>
  <mergeCells count="10">
    <mergeCell ref="C4:D4"/>
    <mergeCell ref="F4:G4"/>
    <mergeCell ref="I4:J4"/>
    <mergeCell ref="R11:T11"/>
    <mergeCell ref="X11:X13"/>
    <mergeCell ref="P12:P13"/>
    <mergeCell ref="R12:R13"/>
    <mergeCell ref="S12:S13"/>
    <mergeCell ref="T12:T13"/>
    <mergeCell ref="V12:V13"/>
  </mergeCells>
  <phoneticPr fontId="3"/>
  <pageMargins left="0.59055118110236227" right="0.59055118110236227" top="0.59055118110236227" bottom="0.59055118110236227" header="0.11811023622047245" footer="0.51181102362204722"/>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BT25"/>
  <sheetViews>
    <sheetView showGridLines="0" view="pageBreakPreview" zoomScaleNormal="100" zoomScaleSheetLayoutView="100" workbookViewId="0">
      <selection activeCell="U13" sqref="U13"/>
    </sheetView>
  </sheetViews>
  <sheetFormatPr defaultRowHeight="13.5" x14ac:dyDescent="0.15"/>
  <cols>
    <col min="1" max="1" width="6.875" style="14" customWidth="1"/>
    <col min="2" max="2" width="1.125" style="24" customWidth="1"/>
    <col min="3" max="3" width="11.5" style="14" bestFit="1" customWidth="1"/>
    <col min="4" max="4" width="1.125" style="14" customWidth="1"/>
    <col min="5" max="5" width="6.625" style="14" customWidth="1"/>
    <col min="6" max="6" width="1.125" style="14" customWidth="1"/>
    <col min="7" max="7" width="11.625" style="14" customWidth="1"/>
    <col min="8" max="8" width="4.875" style="14" customWidth="1"/>
    <col min="9" max="9" width="1.125" style="24" customWidth="1"/>
    <col min="10" max="10" width="9.875" style="14" customWidth="1"/>
    <col min="11" max="11" width="1.125" style="24" customWidth="1"/>
    <col min="12" max="12" width="9" style="14" customWidth="1"/>
    <col min="13" max="13" width="8" style="14" customWidth="1"/>
    <col min="14" max="14" width="9" style="14" customWidth="1"/>
    <col min="15" max="15" width="4.875" style="14" customWidth="1"/>
    <col min="16" max="16" width="1.125" style="14" customWidth="1"/>
    <col min="17" max="17" width="8" style="14" customWidth="1"/>
    <col min="18" max="18" width="1.125" style="14" customWidth="1"/>
    <col min="19" max="19" width="9" style="14" customWidth="1"/>
    <col min="20" max="20" width="1.125" style="14" customWidth="1"/>
    <col min="21" max="21" width="9" style="14" customWidth="1"/>
    <col min="22" max="22" width="8" style="14" customWidth="1"/>
    <col min="23" max="23" width="1.125" style="24" customWidth="1"/>
    <col min="24" max="24" width="9" style="14" customWidth="1"/>
    <col min="25" max="25" width="4.875" style="14" customWidth="1"/>
    <col min="26" max="258" width="9" style="14"/>
    <col min="259" max="259" width="10.625" style="14" customWidth="1"/>
    <col min="260" max="261" width="9" style="14"/>
    <col min="262" max="262" width="4.875" style="14" customWidth="1"/>
    <col min="263" max="267" width="9" style="14"/>
    <col min="268" max="269" width="4.875" style="14" customWidth="1"/>
    <col min="270" max="270" width="9" style="14"/>
    <col min="271" max="271" width="4.875" style="14" customWidth="1"/>
    <col min="272" max="274" width="9" style="14"/>
    <col min="275" max="275" width="4.875" style="14" customWidth="1"/>
    <col min="276" max="514" width="9" style="14"/>
    <col min="515" max="515" width="10.625" style="14" customWidth="1"/>
    <col min="516" max="517" width="9" style="14"/>
    <col min="518" max="518" width="4.875" style="14" customWidth="1"/>
    <col min="519" max="523" width="9" style="14"/>
    <col min="524" max="525" width="4.875" style="14" customWidth="1"/>
    <col min="526" max="526" width="9" style="14"/>
    <col min="527" max="527" width="4.875" style="14" customWidth="1"/>
    <col min="528" max="530" width="9" style="14"/>
    <col min="531" max="531" width="4.875" style="14" customWidth="1"/>
    <col min="532" max="770" width="9" style="14"/>
    <col min="771" max="771" width="10.625" style="14" customWidth="1"/>
    <col min="772" max="773" width="9" style="14"/>
    <col min="774" max="774" width="4.875" style="14" customWidth="1"/>
    <col min="775" max="779" width="9" style="14"/>
    <col min="780" max="781" width="4.875" style="14" customWidth="1"/>
    <col min="782" max="782" width="9" style="14"/>
    <col min="783" max="783" width="4.875" style="14" customWidth="1"/>
    <col min="784" max="786" width="9" style="14"/>
    <col min="787" max="787" width="4.875" style="14" customWidth="1"/>
    <col min="788" max="1026" width="9" style="14"/>
    <col min="1027" max="1027" width="10.625" style="14" customWidth="1"/>
    <col min="1028" max="1029" width="9" style="14"/>
    <col min="1030" max="1030" width="4.875" style="14" customWidth="1"/>
    <col min="1031" max="1035" width="9" style="14"/>
    <col min="1036" max="1037" width="4.875" style="14" customWidth="1"/>
    <col min="1038" max="1038" width="9" style="14"/>
    <col min="1039" max="1039" width="4.875" style="14" customWidth="1"/>
    <col min="1040" max="1042" width="9" style="14"/>
    <col min="1043" max="1043" width="4.875" style="14" customWidth="1"/>
    <col min="1044" max="1282" width="9" style="14"/>
    <col min="1283" max="1283" width="10.625" style="14" customWidth="1"/>
    <col min="1284" max="1285" width="9" style="14"/>
    <col min="1286" max="1286" width="4.875" style="14" customWidth="1"/>
    <col min="1287" max="1291" width="9" style="14"/>
    <col min="1292" max="1293" width="4.875" style="14" customWidth="1"/>
    <col min="1294" max="1294" width="9" style="14"/>
    <col min="1295" max="1295" width="4.875" style="14" customWidth="1"/>
    <col min="1296" max="1298" width="9" style="14"/>
    <col min="1299" max="1299" width="4.875" style="14" customWidth="1"/>
    <col min="1300" max="1538" width="9" style="14"/>
    <col min="1539" max="1539" width="10.625" style="14" customWidth="1"/>
    <col min="1540" max="1541" width="9" style="14"/>
    <col min="1542" max="1542" width="4.875" style="14" customWidth="1"/>
    <col min="1543" max="1547" width="9" style="14"/>
    <col min="1548" max="1549" width="4.875" style="14" customWidth="1"/>
    <col min="1550" max="1550" width="9" style="14"/>
    <col min="1551" max="1551" width="4.875" style="14" customWidth="1"/>
    <col min="1552" max="1554" width="9" style="14"/>
    <col min="1555" max="1555" width="4.875" style="14" customWidth="1"/>
    <col min="1556" max="1794" width="9" style="14"/>
    <col min="1795" max="1795" width="10.625" style="14" customWidth="1"/>
    <col min="1796" max="1797" width="9" style="14"/>
    <col min="1798" max="1798" width="4.875" style="14" customWidth="1"/>
    <col min="1799" max="1803" width="9" style="14"/>
    <col min="1804" max="1805" width="4.875" style="14" customWidth="1"/>
    <col min="1806" max="1806" width="9" style="14"/>
    <col min="1807" max="1807" width="4.875" style="14" customWidth="1"/>
    <col min="1808" max="1810" width="9" style="14"/>
    <col min="1811" max="1811" width="4.875" style="14" customWidth="1"/>
    <col min="1812" max="2050" width="9" style="14"/>
    <col min="2051" max="2051" width="10.625" style="14" customWidth="1"/>
    <col min="2052" max="2053" width="9" style="14"/>
    <col min="2054" max="2054" width="4.875" style="14" customWidth="1"/>
    <col min="2055" max="2059" width="9" style="14"/>
    <col min="2060" max="2061" width="4.875" style="14" customWidth="1"/>
    <col min="2062" max="2062" width="9" style="14"/>
    <col min="2063" max="2063" width="4.875" style="14" customWidth="1"/>
    <col min="2064" max="2066" width="9" style="14"/>
    <col min="2067" max="2067" width="4.875" style="14" customWidth="1"/>
    <col min="2068" max="2306" width="9" style="14"/>
    <col min="2307" max="2307" width="10.625" style="14" customWidth="1"/>
    <col min="2308" max="2309" width="9" style="14"/>
    <col min="2310" max="2310" width="4.875" style="14" customWidth="1"/>
    <col min="2311" max="2315" width="9" style="14"/>
    <col min="2316" max="2317" width="4.875" style="14" customWidth="1"/>
    <col min="2318" max="2318" width="9" style="14"/>
    <col min="2319" max="2319" width="4.875" style="14" customWidth="1"/>
    <col min="2320" max="2322" width="9" style="14"/>
    <col min="2323" max="2323" width="4.875" style="14" customWidth="1"/>
    <col min="2324" max="2562" width="9" style="14"/>
    <col min="2563" max="2563" width="10.625" style="14" customWidth="1"/>
    <col min="2564" max="2565" width="9" style="14"/>
    <col min="2566" max="2566" width="4.875" style="14" customWidth="1"/>
    <col min="2567" max="2571" width="9" style="14"/>
    <col min="2572" max="2573" width="4.875" style="14" customWidth="1"/>
    <col min="2574" max="2574" width="9" style="14"/>
    <col min="2575" max="2575" width="4.875" style="14" customWidth="1"/>
    <col min="2576" max="2578" width="9" style="14"/>
    <col min="2579" max="2579" width="4.875" style="14" customWidth="1"/>
    <col min="2580" max="2818" width="9" style="14"/>
    <col min="2819" max="2819" width="10.625" style="14" customWidth="1"/>
    <col min="2820" max="2821" width="9" style="14"/>
    <col min="2822" max="2822" width="4.875" style="14" customWidth="1"/>
    <col min="2823" max="2827" width="9" style="14"/>
    <col min="2828" max="2829" width="4.875" style="14" customWidth="1"/>
    <col min="2830" max="2830" width="9" style="14"/>
    <col min="2831" max="2831" width="4.875" style="14" customWidth="1"/>
    <col min="2832" max="2834" width="9" style="14"/>
    <col min="2835" max="2835" width="4.875" style="14" customWidth="1"/>
    <col min="2836" max="3074" width="9" style="14"/>
    <col min="3075" max="3075" width="10.625" style="14" customWidth="1"/>
    <col min="3076" max="3077" width="9" style="14"/>
    <col min="3078" max="3078" width="4.875" style="14" customWidth="1"/>
    <col min="3079" max="3083" width="9" style="14"/>
    <col min="3084" max="3085" width="4.875" style="14" customWidth="1"/>
    <col min="3086" max="3086" width="9" style="14"/>
    <col min="3087" max="3087" width="4.875" style="14" customWidth="1"/>
    <col min="3088" max="3090" width="9" style="14"/>
    <col min="3091" max="3091" width="4.875" style="14" customWidth="1"/>
    <col min="3092" max="3330" width="9" style="14"/>
    <col min="3331" max="3331" width="10.625" style="14" customWidth="1"/>
    <col min="3332" max="3333" width="9" style="14"/>
    <col min="3334" max="3334" width="4.875" style="14" customWidth="1"/>
    <col min="3335" max="3339" width="9" style="14"/>
    <col min="3340" max="3341" width="4.875" style="14" customWidth="1"/>
    <col min="3342" max="3342" width="9" style="14"/>
    <col min="3343" max="3343" width="4.875" style="14" customWidth="1"/>
    <col min="3344" max="3346" width="9" style="14"/>
    <col min="3347" max="3347" width="4.875" style="14" customWidth="1"/>
    <col min="3348" max="3586" width="9" style="14"/>
    <col min="3587" max="3587" width="10.625" style="14" customWidth="1"/>
    <col min="3588" max="3589" width="9" style="14"/>
    <col min="3590" max="3590" width="4.875" style="14" customWidth="1"/>
    <col min="3591" max="3595" width="9" style="14"/>
    <col min="3596" max="3597" width="4.875" style="14" customWidth="1"/>
    <col min="3598" max="3598" width="9" style="14"/>
    <col min="3599" max="3599" width="4.875" style="14" customWidth="1"/>
    <col min="3600" max="3602" width="9" style="14"/>
    <col min="3603" max="3603" width="4.875" style="14" customWidth="1"/>
    <col min="3604" max="3842" width="9" style="14"/>
    <col min="3843" max="3843" width="10.625" style="14" customWidth="1"/>
    <col min="3844" max="3845" width="9" style="14"/>
    <col min="3846" max="3846" width="4.875" style="14" customWidth="1"/>
    <col min="3847" max="3851" width="9" style="14"/>
    <col min="3852" max="3853" width="4.875" style="14" customWidth="1"/>
    <col min="3854" max="3854" width="9" style="14"/>
    <col min="3855" max="3855" width="4.875" style="14" customWidth="1"/>
    <col min="3856" max="3858" width="9" style="14"/>
    <col min="3859" max="3859" width="4.875" style="14" customWidth="1"/>
    <col min="3860" max="4098" width="9" style="14"/>
    <col min="4099" max="4099" width="10.625" style="14" customWidth="1"/>
    <col min="4100" max="4101" width="9" style="14"/>
    <col min="4102" max="4102" width="4.875" style="14" customWidth="1"/>
    <col min="4103" max="4107" width="9" style="14"/>
    <col min="4108" max="4109" width="4.875" style="14" customWidth="1"/>
    <col min="4110" max="4110" width="9" style="14"/>
    <col min="4111" max="4111" width="4.875" style="14" customWidth="1"/>
    <col min="4112" max="4114" width="9" style="14"/>
    <col min="4115" max="4115" width="4.875" style="14" customWidth="1"/>
    <col min="4116" max="4354" width="9" style="14"/>
    <col min="4355" max="4355" width="10.625" style="14" customWidth="1"/>
    <col min="4356" max="4357" width="9" style="14"/>
    <col min="4358" max="4358" width="4.875" style="14" customWidth="1"/>
    <col min="4359" max="4363" width="9" style="14"/>
    <col min="4364" max="4365" width="4.875" style="14" customWidth="1"/>
    <col min="4366" max="4366" width="9" style="14"/>
    <col min="4367" max="4367" width="4.875" style="14" customWidth="1"/>
    <col min="4368" max="4370" width="9" style="14"/>
    <col min="4371" max="4371" width="4.875" style="14" customWidth="1"/>
    <col min="4372" max="4610" width="9" style="14"/>
    <col min="4611" max="4611" width="10.625" style="14" customWidth="1"/>
    <col min="4612" max="4613" width="9" style="14"/>
    <col min="4614" max="4614" width="4.875" style="14" customWidth="1"/>
    <col min="4615" max="4619" width="9" style="14"/>
    <col min="4620" max="4621" width="4.875" style="14" customWidth="1"/>
    <col min="4622" max="4622" width="9" style="14"/>
    <col min="4623" max="4623" width="4.875" style="14" customWidth="1"/>
    <col min="4624" max="4626" width="9" style="14"/>
    <col min="4627" max="4627" width="4.875" style="14" customWidth="1"/>
    <col min="4628" max="4866" width="9" style="14"/>
    <col min="4867" max="4867" width="10.625" style="14" customWidth="1"/>
    <col min="4868" max="4869" width="9" style="14"/>
    <col min="4870" max="4870" width="4.875" style="14" customWidth="1"/>
    <col min="4871" max="4875" width="9" style="14"/>
    <col min="4876" max="4877" width="4.875" style="14" customWidth="1"/>
    <col min="4878" max="4878" width="9" style="14"/>
    <col min="4879" max="4879" width="4.875" style="14" customWidth="1"/>
    <col min="4880" max="4882" width="9" style="14"/>
    <col min="4883" max="4883" width="4.875" style="14" customWidth="1"/>
    <col min="4884" max="5122" width="9" style="14"/>
    <col min="5123" max="5123" width="10.625" style="14" customWidth="1"/>
    <col min="5124" max="5125" width="9" style="14"/>
    <col min="5126" max="5126" width="4.875" style="14" customWidth="1"/>
    <col min="5127" max="5131" width="9" style="14"/>
    <col min="5132" max="5133" width="4.875" style="14" customWidth="1"/>
    <col min="5134" max="5134" width="9" style="14"/>
    <col min="5135" max="5135" width="4.875" style="14" customWidth="1"/>
    <col min="5136" max="5138" width="9" style="14"/>
    <col min="5139" max="5139" width="4.875" style="14" customWidth="1"/>
    <col min="5140" max="5378" width="9" style="14"/>
    <col min="5379" max="5379" width="10.625" style="14" customWidth="1"/>
    <col min="5380" max="5381" width="9" style="14"/>
    <col min="5382" max="5382" width="4.875" style="14" customWidth="1"/>
    <col min="5383" max="5387" width="9" style="14"/>
    <col min="5388" max="5389" width="4.875" style="14" customWidth="1"/>
    <col min="5390" max="5390" width="9" style="14"/>
    <col min="5391" max="5391" width="4.875" style="14" customWidth="1"/>
    <col min="5392" max="5394" width="9" style="14"/>
    <col min="5395" max="5395" width="4.875" style="14" customWidth="1"/>
    <col min="5396" max="5634" width="9" style="14"/>
    <col min="5635" max="5635" width="10.625" style="14" customWidth="1"/>
    <col min="5636" max="5637" width="9" style="14"/>
    <col min="5638" max="5638" width="4.875" style="14" customWidth="1"/>
    <col min="5639" max="5643" width="9" style="14"/>
    <col min="5644" max="5645" width="4.875" style="14" customWidth="1"/>
    <col min="5646" max="5646" width="9" style="14"/>
    <col min="5647" max="5647" width="4.875" style="14" customWidth="1"/>
    <col min="5648" max="5650" width="9" style="14"/>
    <col min="5651" max="5651" width="4.875" style="14" customWidth="1"/>
    <col min="5652" max="5890" width="9" style="14"/>
    <col min="5891" max="5891" width="10.625" style="14" customWidth="1"/>
    <col min="5892" max="5893" width="9" style="14"/>
    <col min="5894" max="5894" width="4.875" style="14" customWidth="1"/>
    <col min="5895" max="5899" width="9" style="14"/>
    <col min="5900" max="5901" width="4.875" style="14" customWidth="1"/>
    <col min="5902" max="5902" width="9" style="14"/>
    <col min="5903" max="5903" width="4.875" style="14" customWidth="1"/>
    <col min="5904" max="5906" width="9" style="14"/>
    <col min="5907" max="5907" width="4.875" style="14" customWidth="1"/>
    <col min="5908" max="6146" width="9" style="14"/>
    <col min="6147" max="6147" width="10.625" style="14" customWidth="1"/>
    <col min="6148" max="6149" width="9" style="14"/>
    <col min="6150" max="6150" width="4.875" style="14" customWidth="1"/>
    <col min="6151" max="6155" width="9" style="14"/>
    <col min="6156" max="6157" width="4.875" style="14" customWidth="1"/>
    <col min="6158" max="6158" width="9" style="14"/>
    <col min="6159" max="6159" width="4.875" style="14" customWidth="1"/>
    <col min="6160" max="6162" width="9" style="14"/>
    <col min="6163" max="6163" width="4.875" style="14" customWidth="1"/>
    <col min="6164" max="6402" width="9" style="14"/>
    <col min="6403" max="6403" width="10.625" style="14" customWidth="1"/>
    <col min="6404" max="6405" width="9" style="14"/>
    <col min="6406" max="6406" width="4.875" style="14" customWidth="1"/>
    <col min="6407" max="6411" width="9" style="14"/>
    <col min="6412" max="6413" width="4.875" style="14" customWidth="1"/>
    <col min="6414" max="6414" width="9" style="14"/>
    <col min="6415" max="6415" width="4.875" style="14" customWidth="1"/>
    <col min="6416" max="6418" width="9" style="14"/>
    <col min="6419" max="6419" width="4.875" style="14" customWidth="1"/>
    <col min="6420" max="6658" width="9" style="14"/>
    <col min="6659" max="6659" width="10.625" style="14" customWidth="1"/>
    <col min="6660" max="6661" width="9" style="14"/>
    <col min="6662" max="6662" width="4.875" style="14" customWidth="1"/>
    <col min="6663" max="6667" width="9" style="14"/>
    <col min="6668" max="6669" width="4.875" style="14" customWidth="1"/>
    <col min="6670" max="6670" width="9" style="14"/>
    <col min="6671" max="6671" width="4.875" style="14" customWidth="1"/>
    <col min="6672" max="6674" width="9" style="14"/>
    <col min="6675" max="6675" width="4.875" style="14" customWidth="1"/>
    <col min="6676" max="6914" width="9" style="14"/>
    <col min="6915" max="6915" width="10.625" style="14" customWidth="1"/>
    <col min="6916" max="6917" width="9" style="14"/>
    <col min="6918" max="6918" width="4.875" style="14" customWidth="1"/>
    <col min="6919" max="6923" width="9" style="14"/>
    <col min="6924" max="6925" width="4.875" style="14" customWidth="1"/>
    <col min="6926" max="6926" width="9" style="14"/>
    <col min="6927" max="6927" width="4.875" style="14" customWidth="1"/>
    <col min="6928" max="6930" width="9" style="14"/>
    <col min="6931" max="6931" width="4.875" style="14" customWidth="1"/>
    <col min="6932" max="7170" width="9" style="14"/>
    <col min="7171" max="7171" width="10.625" style="14" customWidth="1"/>
    <col min="7172" max="7173" width="9" style="14"/>
    <col min="7174" max="7174" width="4.875" style="14" customWidth="1"/>
    <col min="7175" max="7179" width="9" style="14"/>
    <col min="7180" max="7181" width="4.875" style="14" customWidth="1"/>
    <col min="7182" max="7182" width="9" style="14"/>
    <col min="7183" max="7183" width="4.875" style="14" customWidth="1"/>
    <col min="7184" max="7186" width="9" style="14"/>
    <col min="7187" max="7187" width="4.875" style="14" customWidth="1"/>
    <col min="7188" max="7426" width="9" style="14"/>
    <col min="7427" max="7427" width="10.625" style="14" customWidth="1"/>
    <col min="7428" max="7429" width="9" style="14"/>
    <col min="7430" max="7430" width="4.875" style="14" customWidth="1"/>
    <col min="7431" max="7435" width="9" style="14"/>
    <col min="7436" max="7437" width="4.875" style="14" customWidth="1"/>
    <col min="7438" max="7438" width="9" style="14"/>
    <col min="7439" max="7439" width="4.875" style="14" customWidth="1"/>
    <col min="7440" max="7442" width="9" style="14"/>
    <col min="7443" max="7443" width="4.875" style="14" customWidth="1"/>
    <col min="7444" max="7682" width="9" style="14"/>
    <col min="7683" max="7683" width="10.625" style="14" customWidth="1"/>
    <col min="7684" max="7685" width="9" style="14"/>
    <col min="7686" max="7686" width="4.875" style="14" customWidth="1"/>
    <col min="7687" max="7691" width="9" style="14"/>
    <col min="7692" max="7693" width="4.875" style="14" customWidth="1"/>
    <col min="7694" max="7694" width="9" style="14"/>
    <col min="7695" max="7695" width="4.875" style="14" customWidth="1"/>
    <col min="7696" max="7698" width="9" style="14"/>
    <col min="7699" max="7699" width="4.875" style="14" customWidth="1"/>
    <col min="7700" max="7938" width="9" style="14"/>
    <col min="7939" max="7939" width="10.625" style="14" customWidth="1"/>
    <col min="7940" max="7941" width="9" style="14"/>
    <col min="7942" max="7942" width="4.875" style="14" customWidth="1"/>
    <col min="7943" max="7947" width="9" style="14"/>
    <col min="7948" max="7949" width="4.875" style="14" customWidth="1"/>
    <col min="7950" max="7950" width="9" style="14"/>
    <col min="7951" max="7951" width="4.875" style="14" customWidth="1"/>
    <col min="7952" max="7954" width="9" style="14"/>
    <col min="7955" max="7955" width="4.875" style="14" customWidth="1"/>
    <col min="7956" max="8194" width="9" style="14"/>
    <col min="8195" max="8195" width="10.625" style="14" customWidth="1"/>
    <col min="8196" max="8197" width="9" style="14"/>
    <col min="8198" max="8198" width="4.875" style="14" customWidth="1"/>
    <col min="8199" max="8203" width="9" style="14"/>
    <col min="8204" max="8205" width="4.875" style="14" customWidth="1"/>
    <col min="8206" max="8206" width="9" style="14"/>
    <col min="8207" max="8207" width="4.875" style="14" customWidth="1"/>
    <col min="8208" max="8210" width="9" style="14"/>
    <col min="8211" max="8211" width="4.875" style="14" customWidth="1"/>
    <col min="8212" max="8450" width="9" style="14"/>
    <col min="8451" max="8451" width="10.625" style="14" customWidth="1"/>
    <col min="8452" max="8453" width="9" style="14"/>
    <col min="8454" max="8454" width="4.875" style="14" customWidth="1"/>
    <col min="8455" max="8459" width="9" style="14"/>
    <col min="8460" max="8461" width="4.875" style="14" customWidth="1"/>
    <col min="8462" max="8462" width="9" style="14"/>
    <col min="8463" max="8463" width="4.875" style="14" customWidth="1"/>
    <col min="8464" max="8466" width="9" style="14"/>
    <col min="8467" max="8467" width="4.875" style="14" customWidth="1"/>
    <col min="8468" max="8706" width="9" style="14"/>
    <col min="8707" max="8707" width="10.625" style="14" customWidth="1"/>
    <col min="8708" max="8709" width="9" style="14"/>
    <col min="8710" max="8710" width="4.875" style="14" customWidth="1"/>
    <col min="8711" max="8715" width="9" style="14"/>
    <col min="8716" max="8717" width="4.875" style="14" customWidth="1"/>
    <col min="8718" max="8718" width="9" style="14"/>
    <col min="8719" max="8719" width="4.875" style="14" customWidth="1"/>
    <col min="8720" max="8722" width="9" style="14"/>
    <col min="8723" max="8723" width="4.875" style="14" customWidth="1"/>
    <col min="8724" max="8962" width="9" style="14"/>
    <col min="8963" max="8963" width="10.625" style="14" customWidth="1"/>
    <col min="8964" max="8965" width="9" style="14"/>
    <col min="8966" max="8966" width="4.875" style="14" customWidth="1"/>
    <col min="8967" max="8971" width="9" style="14"/>
    <col min="8972" max="8973" width="4.875" style="14" customWidth="1"/>
    <col min="8974" max="8974" width="9" style="14"/>
    <col min="8975" max="8975" width="4.875" style="14" customWidth="1"/>
    <col min="8976" max="8978" width="9" style="14"/>
    <col min="8979" max="8979" width="4.875" style="14" customWidth="1"/>
    <col min="8980" max="9218" width="9" style="14"/>
    <col min="9219" max="9219" width="10.625" style="14" customWidth="1"/>
    <col min="9220" max="9221" width="9" style="14"/>
    <col min="9222" max="9222" width="4.875" style="14" customWidth="1"/>
    <col min="9223" max="9227" width="9" style="14"/>
    <col min="9228" max="9229" width="4.875" style="14" customWidth="1"/>
    <col min="9230" max="9230" width="9" style="14"/>
    <col min="9231" max="9231" width="4.875" style="14" customWidth="1"/>
    <col min="9232" max="9234" width="9" style="14"/>
    <col min="9235" max="9235" width="4.875" style="14" customWidth="1"/>
    <col min="9236" max="9474" width="9" style="14"/>
    <col min="9475" max="9475" width="10.625" style="14" customWidth="1"/>
    <col min="9476" max="9477" width="9" style="14"/>
    <col min="9478" max="9478" width="4.875" style="14" customWidth="1"/>
    <col min="9479" max="9483" width="9" style="14"/>
    <col min="9484" max="9485" width="4.875" style="14" customWidth="1"/>
    <col min="9486" max="9486" width="9" style="14"/>
    <col min="9487" max="9487" width="4.875" style="14" customWidth="1"/>
    <col min="9488" max="9490" width="9" style="14"/>
    <col min="9491" max="9491" width="4.875" style="14" customWidth="1"/>
    <col min="9492" max="9730" width="9" style="14"/>
    <col min="9731" max="9731" width="10.625" style="14" customWidth="1"/>
    <col min="9732" max="9733" width="9" style="14"/>
    <col min="9734" max="9734" width="4.875" style="14" customWidth="1"/>
    <col min="9735" max="9739" width="9" style="14"/>
    <col min="9740" max="9741" width="4.875" style="14" customWidth="1"/>
    <col min="9742" max="9742" width="9" style="14"/>
    <col min="9743" max="9743" width="4.875" style="14" customWidth="1"/>
    <col min="9744" max="9746" width="9" style="14"/>
    <col min="9747" max="9747" width="4.875" style="14" customWidth="1"/>
    <col min="9748" max="9986" width="9" style="14"/>
    <col min="9987" max="9987" width="10.625" style="14" customWidth="1"/>
    <col min="9988" max="9989" width="9" style="14"/>
    <col min="9990" max="9990" width="4.875" style="14" customWidth="1"/>
    <col min="9991" max="9995" width="9" style="14"/>
    <col min="9996" max="9997" width="4.875" style="14" customWidth="1"/>
    <col min="9998" max="9998" width="9" style="14"/>
    <col min="9999" max="9999" width="4.875" style="14" customWidth="1"/>
    <col min="10000" max="10002" width="9" style="14"/>
    <col min="10003" max="10003" width="4.875" style="14" customWidth="1"/>
    <col min="10004" max="10242" width="9" style="14"/>
    <col min="10243" max="10243" width="10.625" style="14" customWidth="1"/>
    <col min="10244" max="10245" width="9" style="14"/>
    <col min="10246" max="10246" width="4.875" style="14" customWidth="1"/>
    <col min="10247" max="10251" width="9" style="14"/>
    <col min="10252" max="10253" width="4.875" style="14" customWidth="1"/>
    <col min="10254" max="10254" width="9" style="14"/>
    <col min="10255" max="10255" width="4.875" style="14" customWidth="1"/>
    <col min="10256" max="10258" width="9" style="14"/>
    <col min="10259" max="10259" width="4.875" style="14" customWidth="1"/>
    <col min="10260" max="10498" width="9" style="14"/>
    <col min="10499" max="10499" width="10.625" style="14" customWidth="1"/>
    <col min="10500" max="10501" width="9" style="14"/>
    <col min="10502" max="10502" width="4.875" style="14" customWidth="1"/>
    <col min="10503" max="10507" width="9" style="14"/>
    <col min="10508" max="10509" width="4.875" style="14" customWidth="1"/>
    <col min="10510" max="10510" width="9" style="14"/>
    <col min="10511" max="10511" width="4.875" style="14" customWidth="1"/>
    <col min="10512" max="10514" width="9" style="14"/>
    <col min="10515" max="10515" width="4.875" style="14" customWidth="1"/>
    <col min="10516" max="10754" width="9" style="14"/>
    <col min="10755" max="10755" width="10.625" style="14" customWidth="1"/>
    <col min="10756" max="10757" width="9" style="14"/>
    <col min="10758" max="10758" width="4.875" style="14" customWidth="1"/>
    <col min="10759" max="10763" width="9" style="14"/>
    <col min="10764" max="10765" width="4.875" style="14" customWidth="1"/>
    <col min="10766" max="10766" width="9" style="14"/>
    <col min="10767" max="10767" width="4.875" style="14" customWidth="1"/>
    <col min="10768" max="10770" width="9" style="14"/>
    <col min="10771" max="10771" width="4.875" style="14" customWidth="1"/>
    <col min="10772" max="11010" width="9" style="14"/>
    <col min="11011" max="11011" width="10.625" style="14" customWidth="1"/>
    <col min="11012" max="11013" width="9" style="14"/>
    <col min="11014" max="11014" width="4.875" style="14" customWidth="1"/>
    <col min="11015" max="11019" width="9" style="14"/>
    <col min="11020" max="11021" width="4.875" style="14" customWidth="1"/>
    <col min="11022" max="11022" width="9" style="14"/>
    <col min="11023" max="11023" width="4.875" style="14" customWidth="1"/>
    <col min="11024" max="11026" width="9" style="14"/>
    <col min="11027" max="11027" width="4.875" style="14" customWidth="1"/>
    <col min="11028" max="11266" width="9" style="14"/>
    <col min="11267" max="11267" width="10.625" style="14" customWidth="1"/>
    <col min="11268" max="11269" width="9" style="14"/>
    <col min="11270" max="11270" width="4.875" style="14" customWidth="1"/>
    <col min="11271" max="11275" width="9" style="14"/>
    <col min="11276" max="11277" width="4.875" style="14" customWidth="1"/>
    <col min="11278" max="11278" width="9" style="14"/>
    <col min="11279" max="11279" width="4.875" style="14" customWidth="1"/>
    <col min="11280" max="11282" width="9" style="14"/>
    <col min="11283" max="11283" width="4.875" style="14" customWidth="1"/>
    <col min="11284" max="11522" width="9" style="14"/>
    <col min="11523" max="11523" width="10.625" style="14" customWidth="1"/>
    <col min="11524" max="11525" width="9" style="14"/>
    <col min="11526" max="11526" width="4.875" style="14" customWidth="1"/>
    <col min="11527" max="11531" width="9" style="14"/>
    <col min="11532" max="11533" width="4.875" style="14" customWidth="1"/>
    <col min="11534" max="11534" width="9" style="14"/>
    <col min="11535" max="11535" width="4.875" style="14" customWidth="1"/>
    <col min="11536" max="11538" width="9" style="14"/>
    <col min="11539" max="11539" width="4.875" style="14" customWidth="1"/>
    <col min="11540" max="11778" width="9" style="14"/>
    <col min="11779" max="11779" width="10.625" style="14" customWidth="1"/>
    <col min="11780" max="11781" width="9" style="14"/>
    <col min="11782" max="11782" width="4.875" style="14" customWidth="1"/>
    <col min="11783" max="11787" width="9" style="14"/>
    <col min="11788" max="11789" width="4.875" style="14" customWidth="1"/>
    <col min="11790" max="11790" width="9" style="14"/>
    <col min="11791" max="11791" width="4.875" style="14" customWidth="1"/>
    <col min="11792" max="11794" width="9" style="14"/>
    <col min="11795" max="11795" width="4.875" style="14" customWidth="1"/>
    <col min="11796" max="12034" width="9" style="14"/>
    <col min="12035" max="12035" width="10.625" style="14" customWidth="1"/>
    <col min="12036" max="12037" width="9" style="14"/>
    <col min="12038" max="12038" width="4.875" style="14" customWidth="1"/>
    <col min="12039" max="12043" width="9" style="14"/>
    <col min="12044" max="12045" width="4.875" style="14" customWidth="1"/>
    <col min="12046" max="12046" width="9" style="14"/>
    <col min="12047" max="12047" width="4.875" style="14" customWidth="1"/>
    <col min="12048" max="12050" width="9" style="14"/>
    <col min="12051" max="12051" width="4.875" style="14" customWidth="1"/>
    <col min="12052" max="12290" width="9" style="14"/>
    <col min="12291" max="12291" width="10.625" style="14" customWidth="1"/>
    <col min="12292" max="12293" width="9" style="14"/>
    <col min="12294" max="12294" width="4.875" style="14" customWidth="1"/>
    <col min="12295" max="12299" width="9" style="14"/>
    <col min="12300" max="12301" width="4.875" style="14" customWidth="1"/>
    <col min="12302" max="12302" width="9" style="14"/>
    <col min="12303" max="12303" width="4.875" style="14" customWidth="1"/>
    <col min="12304" max="12306" width="9" style="14"/>
    <col min="12307" max="12307" width="4.875" style="14" customWidth="1"/>
    <col min="12308" max="12546" width="9" style="14"/>
    <col min="12547" max="12547" width="10.625" style="14" customWidth="1"/>
    <col min="12548" max="12549" width="9" style="14"/>
    <col min="12550" max="12550" width="4.875" style="14" customWidth="1"/>
    <col min="12551" max="12555" width="9" style="14"/>
    <col min="12556" max="12557" width="4.875" style="14" customWidth="1"/>
    <col min="12558" max="12558" width="9" style="14"/>
    <col min="12559" max="12559" width="4.875" style="14" customWidth="1"/>
    <col min="12560" max="12562" width="9" style="14"/>
    <col min="12563" max="12563" width="4.875" style="14" customWidth="1"/>
    <col min="12564" max="12802" width="9" style="14"/>
    <col min="12803" max="12803" width="10.625" style="14" customWidth="1"/>
    <col min="12804" max="12805" width="9" style="14"/>
    <col min="12806" max="12806" width="4.875" style="14" customWidth="1"/>
    <col min="12807" max="12811" width="9" style="14"/>
    <col min="12812" max="12813" width="4.875" style="14" customWidth="1"/>
    <col min="12814" max="12814" width="9" style="14"/>
    <col min="12815" max="12815" width="4.875" style="14" customWidth="1"/>
    <col min="12816" max="12818" width="9" style="14"/>
    <col min="12819" max="12819" width="4.875" style="14" customWidth="1"/>
    <col min="12820" max="13058" width="9" style="14"/>
    <col min="13059" max="13059" width="10.625" style="14" customWidth="1"/>
    <col min="13060" max="13061" width="9" style="14"/>
    <col min="13062" max="13062" width="4.875" style="14" customWidth="1"/>
    <col min="13063" max="13067" width="9" style="14"/>
    <col min="13068" max="13069" width="4.875" style="14" customWidth="1"/>
    <col min="13070" max="13070" width="9" style="14"/>
    <col min="13071" max="13071" width="4.875" style="14" customWidth="1"/>
    <col min="13072" max="13074" width="9" style="14"/>
    <col min="13075" max="13075" width="4.875" style="14" customWidth="1"/>
    <col min="13076" max="13314" width="9" style="14"/>
    <col min="13315" max="13315" width="10.625" style="14" customWidth="1"/>
    <col min="13316" max="13317" width="9" style="14"/>
    <col min="13318" max="13318" width="4.875" style="14" customWidth="1"/>
    <col min="13319" max="13323" width="9" style="14"/>
    <col min="13324" max="13325" width="4.875" style="14" customWidth="1"/>
    <col min="13326" max="13326" width="9" style="14"/>
    <col min="13327" max="13327" width="4.875" style="14" customWidth="1"/>
    <col min="13328" max="13330" width="9" style="14"/>
    <col min="13331" max="13331" width="4.875" style="14" customWidth="1"/>
    <col min="13332" max="13570" width="9" style="14"/>
    <col min="13571" max="13571" width="10.625" style="14" customWidth="1"/>
    <col min="13572" max="13573" width="9" style="14"/>
    <col min="13574" max="13574" width="4.875" style="14" customWidth="1"/>
    <col min="13575" max="13579" width="9" style="14"/>
    <col min="13580" max="13581" width="4.875" style="14" customWidth="1"/>
    <col min="13582" max="13582" width="9" style="14"/>
    <col min="13583" max="13583" width="4.875" style="14" customWidth="1"/>
    <col min="13584" max="13586" width="9" style="14"/>
    <col min="13587" max="13587" width="4.875" style="14" customWidth="1"/>
    <col min="13588" max="13826" width="9" style="14"/>
    <col min="13827" max="13827" width="10.625" style="14" customWidth="1"/>
    <col min="13828" max="13829" width="9" style="14"/>
    <col min="13830" max="13830" width="4.875" style="14" customWidth="1"/>
    <col min="13831" max="13835" width="9" style="14"/>
    <col min="13836" max="13837" width="4.875" style="14" customWidth="1"/>
    <col min="13838" max="13838" width="9" style="14"/>
    <col min="13839" max="13839" width="4.875" style="14" customWidth="1"/>
    <col min="13840" max="13842" width="9" style="14"/>
    <col min="13843" max="13843" width="4.875" style="14" customWidth="1"/>
    <col min="13844" max="14082" width="9" style="14"/>
    <col min="14083" max="14083" width="10.625" style="14" customWidth="1"/>
    <col min="14084" max="14085" width="9" style="14"/>
    <col min="14086" max="14086" width="4.875" style="14" customWidth="1"/>
    <col min="14087" max="14091" width="9" style="14"/>
    <col min="14092" max="14093" width="4.875" style="14" customWidth="1"/>
    <col min="14094" max="14094" width="9" style="14"/>
    <col min="14095" max="14095" width="4.875" style="14" customWidth="1"/>
    <col min="14096" max="14098" width="9" style="14"/>
    <col min="14099" max="14099" width="4.875" style="14" customWidth="1"/>
    <col min="14100" max="14338" width="9" style="14"/>
    <col min="14339" max="14339" width="10.625" style="14" customWidth="1"/>
    <col min="14340" max="14341" width="9" style="14"/>
    <col min="14342" max="14342" width="4.875" style="14" customWidth="1"/>
    <col min="14343" max="14347" width="9" style="14"/>
    <col min="14348" max="14349" width="4.875" style="14" customWidth="1"/>
    <col min="14350" max="14350" width="9" style="14"/>
    <col min="14351" max="14351" width="4.875" style="14" customWidth="1"/>
    <col min="14352" max="14354" width="9" style="14"/>
    <col min="14355" max="14355" width="4.875" style="14" customWidth="1"/>
    <col min="14356" max="14594" width="9" style="14"/>
    <col min="14595" max="14595" width="10.625" style="14" customWidth="1"/>
    <col min="14596" max="14597" width="9" style="14"/>
    <col min="14598" max="14598" width="4.875" style="14" customWidth="1"/>
    <col min="14599" max="14603" width="9" style="14"/>
    <col min="14604" max="14605" width="4.875" style="14" customWidth="1"/>
    <col min="14606" max="14606" width="9" style="14"/>
    <col min="14607" max="14607" width="4.875" style="14" customWidth="1"/>
    <col min="14608" max="14610" width="9" style="14"/>
    <col min="14611" max="14611" width="4.875" style="14" customWidth="1"/>
    <col min="14612" max="14850" width="9" style="14"/>
    <col min="14851" max="14851" width="10.625" style="14" customWidth="1"/>
    <col min="14852" max="14853" width="9" style="14"/>
    <col min="14854" max="14854" width="4.875" style="14" customWidth="1"/>
    <col min="14855" max="14859" width="9" style="14"/>
    <col min="14860" max="14861" width="4.875" style="14" customWidth="1"/>
    <col min="14862" max="14862" width="9" style="14"/>
    <col min="14863" max="14863" width="4.875" style="14" customWidth="1"/>
    <col min="14864" max="14866" width="9" style="14"/>
    <col min="14867" max="14867" width="4.875" style="14" customWidth="1"/>
    <col min="14868" max="15106" width="9" style="14"/>
    <col min="15107" max="15107" width="10.625" style="14" customWidth="1"/>
    <col min="15108" max="15109" width="9" style="14"/>
    <col min="15110" max="15110" width="4.875" style="14" customWidth="1"/>
    <col min="15111" max="15115" width="9" style="14"/>
    <col min="15116" max="15117" width="4.875" style="14" customWidth="1"/>
    <col min="15118" max="15118" width="9" style="14"/>
    <col min="15119" max="15119" width="4.875" style="14" customWidth="1"/>
    <col min="15120" max="15122" width="9" style="14"/>
    <col min="15123" max="15123" width="4.875" style="14" customWidth="1"/>
    <col min="15124" max="15362" width="9" style="14"/>
    <col min="15363" max="15363" width="10.625" style="14" customWidth="1"/>
    <col min="15364" max="15365" width="9" style="14"/>
    <col min="15366" max="15366" width="4.875" style="14" customWidth="1"/>
    <col min="15367" max="15371" width="9" style="14"/>
    <col min="15372" max="15373" width="4.875" style="14" customWidth="1"/>
    <col min="15374" max="15374" width="9" style="14"/>
    <col min="15375" max="15375" width="4.875" style="14" customWidth="1"/>
    <col min="15376" max="15378" width="9" style="14"/>
    <col min="15379" max="15379" width="4.875" style="14" customWidth="1"/>
    <col min="15380" max="15618" width="9" style="14"/>
    <col min="15619" max="15619" width="10.625" style="14" customWidth="1"/>
    <col min="15620" max="15621" width="9" style="14"/>
    <col min="15622" max="15622" width="4.875" style="14" customWidth="1"/>
    <col min="15623" max="15627" width="9" style="14"/>
    <col min="15628" max="15629" width="4.875" style="14" customWidth="1"/>
    <col min="15630" max="15630" width="9" style="14"/>
    <col min="15631" max="15631" width="4.875" style="14" customWidth="1"/>
    <col min="15632" max="15634" width="9" style="14"/>
    <col min="15635" max="15635" width="4.875" style="14" customWidth="1"/>
    <col min="15636" max="15874" width="9" style="14"/>
    <col min="15875" max="15875" width="10.625" style="14" customWidth="1"/>
    <col min="15876" max="15877" width="9" style="14"/>
    <col min="15878" max="15878" width="4.875" style="14" customWidth="1"/>
    <col min="15879" max="15883" width="9" style="14"/>
    <col min="15884" max="15885" width="4.875" style="14" customWidth="1"/>
    <col min="15886" max="15886" width="9" style="14"/>
    <col min="15887" max="15887" width="4.875" style="14" customWidth="1"/>
    <col min="15888" max="15890" width="9" style="14"/>
    <col min="15891" max="15891" width="4.875" style="14" customWidth="1"/>
    <col min="15892" max="16130" width="9" style="14"/>
    <col min="16131" max="16131" width="10.625" style="14" customWidth="1"/>
    <col min="16132" max="16133" width="9" style="14"/>
    <col min="16134" max="16134" width="4.875" style="14" customWidth="1"/>
    <col min="16135" max="16139" width="9" style="14"/>
    <col min="16140" max="16141" width="4.875" style="14" customWidth="1"/>
    <col min="16142" max="16142" width="9" style="14"/>
    <col min="16143" max="16143" width="4.875" style="14" customWidth="1"/>
    <col min="16144" max="16146" width="9" style="14"/>
    <col min="16147" max="16147" width="4.875" style="14" customWidth="1"/>
    <col min="16148" max="16384" width="9" style="14"/>
  </cols>
  <sheetData>
    <row r="1" spans="1:72" ht="18.75" customHeight="1" x14ac:dyDescent="0.15">
      <c r="A1" s="201" t="s">
        <v>
258</v>
      </c>
    </row>
    <row r="2" spans="1:72" s="54" customFormat="1" ht="15" customHeight="1" x14ac:dyDescent="0.15">
      <c r="A2" s="178" t="s">
        <v>
112</v>
      </c>
      <c r="B2" s="53"/>
      <c r="C2" s="53"/>
      <c r="D2" s="53"/>
      <c r="E2" s="170"/>
      <c r="F2" s="53"/>
      <c r="G2" s="53"/>
      <c r="H2" s="53"/>
      <c r="J2" s="170"/>
      <c r="Q2" s="53"/>
      <c r="R2" s="53"/>
      <c r="S2" s="53"/>
      <c r="T2" s="53"/>
      <c r="AC2" s="55"/>
      <c r="AD2" s="81"/>
      <c r="AE2" s="81"/>
      <c r="AF2" s="53"/>
      <c r="AG2" s="53"/>
      <c r="AH2" s="53"/>
      <c r="AI2" s="53"/>
      <c r="AJ2" s="53"/>
      <c r="AU2" s="55"/>
      <c r="AV2" s="81"/>
      <c r="AW2" s="81"/>
      <c r="AX2" s="53"/>
      <c r="AY2" s="53"/>
      <c r="AZ2" s="53"/>
      <c r="BA2" s="53"/>
      <c r="BB2" s="53"/>
      <c r="BM2" s="55"/>
      <c r="BN2" s="81"/>
      <c r="BO2" s="81"/>
      <c r="BP2" s="53"/>
      <c r="BQ2" s="53"/>
      <c r="BR2" s="53"/>
      <c r="BS2" s="53"/>
      <c r="BT2" s="53"/>
    </row>
    <row r="3" spans="1:72" s="54" customFormat="1" ht="15" customHeight="1" x14ac:dyDescent="0.15">
      <c r="A3" s="202" t="s">
        <v>
113</v>
      </c>
      <c r="B3" s="53"/>
      <c r="C3" s="53"/>
      <c r="D3" s="53"/>
      <c r="E3" s="170"/>
      <c r="F3" s="53"/>
      <c r="G3" s="53"/>
      <c r="H3" s="53"/>
      <c r="J3" s="170"/>
      <c r="Q3" s="53"/>
      <c r="R3" s="53"/>
      <c r="S3" s="53"/>
      <c r="T3" s="53"/>
      <c r="AC3" s="55"/>
      <c r="AD3" s="81"/>
      <c r="AE3" s="81"/>
      <c r="AF3" s="53"/>
      <c r="AG3" s="53"/>
      <c r="AH3" s="53"/>
      <c r="AI3" s="53"/>
      <c r="AJ3" s="53"/>
      <c r="AU3" s="55"/>
      <c r="AV3" s="81"/>
      <c r="AW3" s="81"/>
      <c r="AX3" s="53"/>
      <c r="AY3" s="53"/>
      <c r="AZ3" s="53"/>
      <c r="BA3" s="53"/>
      <c r="BB3" s="53"/>
      <c r="BM3" s="55"/>
      <c r="BN3" s="81"/>
      <c r="BO3" s="81"/>
      <c r="BP3" s="53"/>
      <c r="BQ3" s="53"/>
      <c r="BR3" s="53"/>
      <c r="BS3" s="53"/>
      <c r="BT3" s="53"/>
    </row>
    <row r="4" spans="1:72" ht="16.5" customHeight="1" x14ac:dyDescent="0.15">
      <c r="B4" s="64"/>
      <c r="C4" s="183"/>
      <c r="D4" s="183"/>
      <c r="E4" s="183"/>
      <c r="F4" s="183"/>
      <c r="G4" s="353" t="s">
        <v>
114</v>
      </c>
      <c r="H4" s="353"/>
      <c r="I4" s="183"/>
      <c r="J4" s="183"/>
      <c r="K4" s="183"/>
      <c r="L4" s="355" t="s">
        <v>
115</v>
      </c>
      <c r="M4" s="355"/>
      <c r="N4" s="355"/>
      <c r="O4" s="355"/>
      <c r="P4" s="181"/>
      <c r="Q4" s="311"/>
      <c r="R4" s="311"/>
      <c r="S4" s="24"/>
      <c r="T4" s="24"/>
      <c r="U4" s="353" t="s">
        <v>
214</v>
      </c>
      <c r="V4" s="353"/>
      <c r="W4" s="183"/>
      <c r="X4" s="353" t="s">
        <v>
116</v>
      </c>
      <c r="Y4" s="353"/>
    </row>
    <row r="5" spans="1:72" ht="18.75" customHeight="1" x14ac:dyDescent="0.15">
      <c r="A5" s="64"/>
      <c r="B5" s="64"/>
      <c r="C5" s="358" t="s">
        <v>
117</v>
      </c>
      <c r="D5" s="310"/>
      <c r="E5" s="357" t="s">
        <v>
213</v>
      </c>
      <c r="F5" s="310"/>
      <c r="G5" s="352" t="s">
        <v>
118</v>
      </c>
      <c r="H5" s="352" t="s">
        <v>
119</v>
      </c>
      <c r="I5" s="310"/>
      <c r="J5" s="310"/>
      <c r="K5" s="310"/>
      <c r="L5" s="356" t="s">
        <v>
120</v>
      </c>
      <c r="M5" s="356" t="s">
        <v>
121</v>
      </c>
      <c r="N5" s="286"/>
      <c r="O5" s="352" t="s">
        <v>
122</v>
      </c>
      <c r="P5" s="313"/>
      <c r="Q5" s="357" t="s">
        <v>
185</v>
      </c>
      <c r="R5" s="311"/>
      <c r="S5" s="357" t="s">
        <v>
212</v>
      </c>
      <c r="T5" s="314"/>
      <c r="U5" s="352" t="s">
        <v>
215</v>
      </c>
      <c r="V5" s="356" t="s">
        <v>
233</v>
      </c>
      <c r="W5" s="183"/>
      <c r="X5" s="352" t="s">
        <v>
123</v>
      </c>
      <c r="Y5" s="352" t="s">
        <v>
124</v>
      </c>
    </row>
    <row r="6" spans="1:72" ht="18.75" customHeight="1" x14ac:dyDescent="0.15">
      <c r="A6" s="203"/>
      <c r="B6" s="203"/>
      <c r="C6" s="358"/>
      <c r="D6" s="310"/>
      <c r="E6" s="357"/>
      <c r="F6" s="310"/>
      <c r="G6" s="357"/>
      <c r="H6" s="358"/>
      <c r="I6" s="185"/>
      <c r="J6" s="310" t="s">
        <v>
125</v>
      </c>
      <c r="K6" s="185"/>
      <c r="L6" s="348"/>
      <c r="M6" s="348"/>
      <c r="N6" s="311" t="s">
        <v>
126</v>
      </c>
      <c r="O6" s="357"/>
      <c r="P6" s="229"/>
      <c r="Q6" s="357"/>
      <c r="R6" s="311"/>
      <c r="S6" s="357"/>
      <c r="T6" s="314"/>
      <c r="U6" s="357"/>
      <c r="V6" s="348"/>
      <c r="W6" s="204"/>
      <c r="X6" s="358"/>
      <c r="Y6" s="358"/>
    </row>
    <row r="7" spans="1:72" ht="10.5" customHeight="1" x14ac:dyDescent="0.15">
      <c r="A7" s="205"/>
      <c r="B7" s="205"/>
      <c r="C7" s="206" t="s">
        <v>
224</v>
      </c>
      <c r="D7" s="207"/>
      <c r="E7" s="206" t="s">
        <v>
225</v>
      </c>
      <c r="F7" s="207"/>
      <c r="G7" s="206" t="s">
        <v>
226</v>
      </c>
      <c r="H7" s="206" t="s">
        <v>
223</v>
      </c>
      <c r="I7" s="207"/>
      <c r="J7" s="206" t="s">
        <v>
227</v>
      </c>
      <c r="K7" s="207"/>
      <c r="L7" s="206" t="s">
        <v>
218</v>
      </c>
      <c r="M7" s="206" t="s">
        <v>
219</v>
      </c>
      <c r="N7" s="208" t="s">
        <v>
220</v>
      </c>
      <c r="O7" s="206" t="s">
        <v>
228</v>
      </c>
      <c r="Q7" s="206" t="s">
        <v>
217</v>
      </c>
      <c r="R7" s="207"/>
      <c r="S7" s="206" t="s">
        <v>
229</v>
      </c>
      <c r="T7" s="207"/>
      <c r="U7" s="208" t="s">
        <v>
230</v>
      </c>
      <c r="V7" s="206" t="s">
        <v>
216</v>
      </c>
      <c r="W7" s="210"/>
      <c r="X7" s="206" t="s">
        <v>
231</v>
      </c>
      <c r="Y7" s="206" t="s">
        <v>
232</v>
      </c>
    </row>
    <row r="8" spans="1:72" customFormat="1" ht="33.75" customHeight="1" x14ac:dyDescent="0.15">
      <c r="A8" s="312" t="s">
        <v>
127</v>
      </c>
      <c r="B8" s="209"/>
      <c r="C8" s="211">
        <v>
1117291066</v>
      </c>
      <c r="D8" s="212"/>
      <c r="E8" s="211">
        <v>
341866</v>
      </c>
      <c r="F8" s="212"/>
      <c r="G8" s="211">
        <v>
1072317796</v>
      </c>
      <c r="H8" s="213">
        <f>
G8/C8*100</f>
        <v>
95.974793733829074</v>
      </c>
      <c r="I8" s="212"/>
      <c r="J8" s="214">
        <v>
44973270</v>
      </c>
      <c r="K8" s="215"/>
      <c r="L8" s="214">
        <v>
33388073</v>
      </c>
      <c r="M8" s="211">
        <v>
1642528</v>
      </c>
      <c r="N8" s="211">
        <f>
L8+M8</f>
        <v>
35030601</v>
      </c>
      <c r="O8" s="213">
        <f>
N8/J8*100</f>
        <v>
77.89204787643861</v>
      </c>
      <c r="P8" s="14"/>
      <c r="Q8" s="211">
        <v>
116937</v>
      </c>
      <c r="R8" s="309"/>
      <c r="S8" s="211">
        <f>
J8-N8-Q8-E8</f>
        <v>
9483866</v>
      </c>
      <c r="T8" s="212"/>
      <c r="U8" s="211">
        <f>
S8+E8</f>
        <v>
9825732</v>
      </c>
      <c r="V8" s="211">
        <v>
203518</v>
      </c>
      <c r="W8" s="212"/>
      <c r="X8" s="214">
        <f>
U8-V8</f>
        <v>
9622214</v>
      </c>
      <c r="Y8" s="213">
        <f>
X8/C8*100</f>
        <v>
0.86120924912148189</v>
      </c>
    </row>
    <row r="9" spans="1:72" customFormat="1" ht="33.75" customHeight="1" x14ac:dyDescent="0.15">
      <c r="A9" s="312" t="s">
        <v>
128</v>
      </c>
      <c r="B9" s="209"/>
      <c r="C9" s="211">
        <v>
8068489</v>
      </c>
      <c r="D9" s="212"/>
      <c r="E9" s="211">
        <v>
6432</v>
      </c>
      <c r="F9" s="212"/>
      <c r="G9" s="211">
        <v>
5116796</v>
      </c>
      <c r="H9" s="213">
        <f>
G9/C9*100</f>
        <v>
63.417028888556459</v>
      </c>
      <c r="I9" s="212"/>
      <c r="J9" s="214">
        <v>
2951693</v>
      </c>
      <c r="K9" s="215"/>
      <c r="L9" s="214">
        <v>
650630</v>
      </c>
      <c r="M9" s="211">
        <v>
23842</v>
      </c>
      <c r="N9" s="211">
        <f>
L9+M9</f>
        <v>
674472</v>
      </c>
      <c r="O9" s="213">
        <f>
N9/J9*100</f>
        <v>
22.850343853510509</v>
      </c>
      <c r="P9" s="14"/>
      <c r="Q9" s="211">
        <v>
5990</v>
      </c>
      <c r="R9" s="309"/>
      <c r="S9" s="211">
        <f t="shared" ref="S9:S10" si="0">
J9-N9-Q9-E9</f>
        <v>
2264799</v>
      </c>
      <c r="T9" s="212"/>
      <c r="U9" s="211">
        <f>
S9+E9</f>
        <v>
2271231</v>
      </c>
      <c r="V9" s="211">
        <v>
20569</v>
      </c>
      <c r="W9" s="212"/>
      <c r="X9" s="214">
        <f t="shared" ref="X9:X10" si="1">
U9-V9</f>
        <v>
2250662</v>
      </c>
      <c r="Y9" s="213">
        <f>
X9/C9*100</f>
        <v>
27.894466981364168</v>
      </c>
    </row>
    <row r="10" spans="1:72" customFormat="1" ht="33.75" customHeight="1" x14ac:dyDescent="0.15">
      <c r="A10" s="312" t="s">
        <v>
129</v>
      </c>
      <c r="B10" s="209"/>
      <c r="C10" s="211">
        <v>
19924481</v>
      </c>
      <c r="D10" s="212"/>
      <c r="E10" s="211">
        <v>
23533</v>
      </c>
      <c r="F10" s="212"/>
      <c r="G10" s="211">
        <v>
-23533</v>
      </c>
      <c r="H10" s="315" t="s">
        <v>
236</v>
      </c>
      <c r="I10" s="212"/>
      <c r="J10" s="214">
        <v>
19948014</v>
      </c>
      <c r="K10" s="215"/>
      <c r="L10" s="214">
        <v>
6176547</v>
      </c>
      <c r="M10" s="211">
        <v>
2297807</v>
      </c>
      <c r="N10" s="211">
        <f>
L10+M10</f>
        <v>
8474354</v>
      </c>
      <c r="O10" s="213">
        <f>
N10/J10*100</f>
        <v>
42.482193966777849</v>
      </c>
      <c r="P10" s="14"/>
      <c r="Q10" s="211">
        <v>
2391218</v>
      </c>
      <c r="R10" s="309"/>
      <c r="S10" s="211">
        <f t="shared" si="0"/>
        <v>
9058909</v>
      </c>
      <c r="T10" s="212"/>
      <c r="U10" s="211">
        <f>
S10+E10</f>
        <v>
9082442</v>
      </c>
      <c r="V10" s="211">
        <v>
3203534</v>
      </c>
      <c r="W10" s="212"/>
      <c r="X10" s="214">
        <f t="shared" si="1"/>
        <v>
5878908</v>
      </c>
      <c r="Y10" s="213">
        <f>
X10/C10*100</f>
        <v>
29.505953003242595</v>
      </c>
    </row>
    <row r="11" spans="1:72" customFormat="1" ht="33.75" customHeight="1" x14ac:dyDescent="0.15">
      <c r="A11" s="312" t="s">
        <v>
130</v>
      </c>
      <c r="B11" s="209"/>
      <c r="C11" s="211">
        <f>
SUM(C8:C10)</f>
        <v>
1145284036</v>
      </c>
      <c r="D11" s="212"/>
      <c r="E11" s="211">
        <f>
SUM(E8:E10)</f>
        <v>
371831</v>
      </c>
      <c r="F11" s="212"/>
      <c r="G11" s="211">
        <f>
SUM(G8:G10)</f>
        <v>
1077411059</v>
      </c>
      <c r="H11" s="213">
        <f>
G11/C11*100</f>
        <v>
94.073699198929546</v>
      </c>
      <c r="I11" s="212"/>
      <c r="J11" s="211">
        <f>
SUM(J8:J10)</f>
        <v>
67872977</v>
      </c>
      <c r="K11" s="215"/>
      <c r="L11" s="214">
        <f>
SUM(L8:L10)</f>
        <v>
40215250</v>
      </c>
      <c r="M11" s="211">
        <f>
SUM(M8:M10)</f>
        <v>
3964177</v>
      </c>
      <c r="N11" s="211">
        <f>
L11+M11</f>
        <v>
44179427</v>
      </c>
      <c r="O11" s="213">
        <f>
N11/J11*100</f>
        <v>
65.09133524524789</v>
      </c>
      <c r="P11" s="14"/>
      <c r="Q11" s="211">
        <f>
SUM(Q8:Q10)</f>
        <v>
2514145</v>
      </c>
      <c r="R11" s="309"/>
      <c r="S11" s="211">
        <f>
SUM(S8:S10)</f>
        <v>
20807574</v>
      </c>
      <c r="T11" s="212"/>
      <c r="U11" s="211">
        <f>
SUM(U8:U10)</f>
        <v>
21179405</v>
      </c>
      <c r="V11" s="211">
        <f>
SUM(V8:V10)</f>
        <v>
3427621</v>
      </c>
      <c r="W11" s="212"/>
      <c r="X11" s="214">
        <f>
SUM(X8:X10)</f>
        <v>
17751784</v>
      </c>
      <c r="Y11" s="213">
        <f>
X11/C11*100</f>
        <v>
1.5499896481574638</v>
      </c>
    </row>
    <row r="12" spans="1:72" customFormat="1" ht="15" customHeight="1" x14ac:dyDescent="0.15">
      <c r="B12" s="209"/>
      <c r="I12" s="209"/>
      <c r="K12" s="209"/>
      <c r="W12" s="209"/>
    </row>
    <row r="13" spans="1:72" customFormat="1" ht="15" customHeight="1" x14ac:dyDescent="0.15">
      <c r="B13" s="209"/>
      <c r="I13" s="209"/>
      <c r="K13" s="209"/>
      <c r="W13" s="209"/>
    </row>
    <row r="14" spans="1:72" customFormat="1" ht="15" customHeight="1" x14ac:dyDescent="0.15">
      <c r="B14" s="209"/>
      <c r="I14" s="209"/>
      <c r="K14" s="209"/>
      <c r="W14" s="209"/>
    </row>
    <row r="16" spans="1:72" x14ac:dyDescent="0.15">
      <c r="A16" s="29"/>
    </row>
    <row r="17" spans="1:18" ht="15.75" customHeight="1" x14ac:dyDescent="0.15">
      <c r="A17" s="30"/>
      <c r="B17" s="30"/>
      <c r="C17" s="30"/>
      <c r="D17" s="30"/>
      <c r="E17" s="30"/>
      <c r="F17" s="30"/>
      <c r="G17" s="30"/>
      <c r="H17" s="30"/>
      <c r="I17" s="30"/>
      <c r="J17" s="30"/>
      <c r="K17" s="30"/>
      <c r="L17" s="30"/>
      <c r="M17" s="30"/>
      <c r="N17" s="30"/>
      <c r="O17" s="30"/>
      <c r="P17" s="30"/>
      <c r="Q17" s="30"/>
      <c r="R17" s="30"/>
    </row>
    <row r="18" spans="1:18" ht="15.75" customHeight="1" x14ac:dyDescent="0.15">
      <c r="A18" s="30"/>
      <c r="B18" s="30"/>
      <c r="C18" s="30"/>
      <c r="D18" s="30"/>
      <c r="E18" s="30"/>
      <c r="F18" s="30"/>
      <c r="G18" s="30"/>
      <c r="H18" s="30"/>
      <c r="I18" s="30"/>
      <c r="J18" s="30"/>
      <c r="K18" s="30"/>
      <c r="L18" s="30"/>
      <c r="M18" s="30"/>
      <c r="N18" s="30"/>
      <c r="O18" s="30"/>
      <c r="P18" s="30"/>
      <c r="Q18" s="30"/>
      <c r="R18" s="30"/>
    </row>
    <row r="19" spans="1:18" ht="15.75" customHeight="1" x14ac:dyDescent="0.15">
      <c r="A19" s="30"/>
      <c r="B19" s="30"/>
      <c r="C19" s="30"/>
      <c r="D19" s="30"/>
      <c r="E19" s="30"/>
      <c r="F19" s="30"/>
      <c r="G19" s="30"/>
      <c r="H19" s="30"/>
      <c r="I19" s="30"/>
      <c r="J19" s="30"/>
      <c r="K19" s="30"/>
      <c r="L19" s="30"/>
      <c r="M19" s="30"/>
      <c r="N19" s="30"/>
      <c r="O19" s="30"/>
      <c r="P19" s="30"/>
      <c r="Q19" s="30"/>
      <c r="R19" s="30"/>
    </row>
    <row r="20" spans="1:18" ht="15.75" customHeight="1" x14ac:dyDescent="0.15">
      <c r="A20" s="30"/>
      <c r="B20" s="30"/>
      <c r="C20" s="30"/>
      <c r="D20" s="30"/>
      <c r="E20" s="30"/>
      <c r="F20" s="30"/>
      <c r="G20" s="30"/>
      <c r="H20" s="30"/>
      <c r="I20" s="30"/>
      <c r="J20" s="30"/>
      <c r="K20" s="30"/>
      <c r="L20" s="30"/>
      <c r="M20" s="30"/>
      <c r="N20" s="30"/>
      <c r="O20" s="30"/>
      <c r="P20" s="30"/>
      <c r="Q20" s="30"/>
      <c r="R20" s="30"/>
    </row>
    <row r="21" spans="1:18" ht="15.75" customHeight="1" x14ac:dyDescent="0.15">
      <c r="A21" s="30"/>
      <c r="B21" s="30"/>
      <c r="C21" s="30"/>
      <c r="D21" s="30"/>
      <c r="E21" s="30"/>
      <c r="F21" s="30"/>
      <c r="G21" s="30"/>
      <c r="H21" s="30"/>
      <c r="I21" s="30"/>
      <c r="J21" s="30"/>
      <c r="K21" s="30"/>
      <c r="L21" s="30"/>
      <c r="M21" s="30"/>
      <c r="N21" s="30"/>
      <c r="O21" s="30"/>
      <c r="P21" s="30"/>
      <c r="Q21" s="30"/>
      <c r="R21" s="30"/>
    </row>
    <row r="22" spans="1:18" ht="15.75" customHeight="1" x14ac:dyDescent="0.15">
      <c r="A22" s="30"/>
      <c r="B22" s="30"/>
      <c r="C22" s="30"/>
      <c r="D22" s="30"/>
      <c r="E22" s="30"/>
      <c r="F22" s="30"/>
      <c r="G22" s="30"/>
      <c r="H22" s="30"/>
      <c r="I22" s="30"/>
      <c r="J22" s="30"/>
      <c r="K22" s="30"/>
      <c r="L22" s="30"/>
      <c r="M22" s="30"/>
      <c r="N22" s="30"/>
      <c r="O22" s="30"/>
      <c r="P22" s="30"/>
      <c r="Q22" s="30"/>
      <c r="R22" s="30"/>
    </row>
    <row r="23" spans="1:18" ht="15.75" customHeight="1" x14ac:dyDescent="0.15">
      <c r="A23" s="30"/>
      <c r="B23" s="30"/>
      <c r="C23" s="30"/>
      <c r="D23" s="30"/>
      <c r="E23" s="30"/>
      <c r="F23" s="30"/>
      <c r="G23" s="30"/>
      <c r="H23" s="30"/>
      <c r="I23" s="30"/>
      <c r="J23" s="30"/>
      <c r="K23" s="30"/>
      <c r="L23" s="30"/>
      <c r="M23" s="30"/>
      <c r="N23" s="30"/>
      <c r="O23" s="30"/>
      <c r="P23" s="30"/>
      <c r="Q23" s="30"/>
      <c r="R23" s="30"/>
    </row>
    <row r="24" spans="1:18" ht="15.75" customHeight="1" x14ac:dyDescent="0.15">
      <c r="A24" s="30"/>
      <c r="B24" s="30"/>
      <c r="C24" s="30"/>
      <c r="D24" s="30"/>
      <c r="E24" s="30"/>
      <c r="F24" s="30"/>
      <c r="G24" s="30"/>
      <c r="H24" s="30"/>
      <c r="I24" s="30"/>
      <c r="J24" s="30"/>
      <c r="K24" s="30"/>
      <c r="L24" s="30"/>
      <c r="M24" s="30"/>
      <c r="N24" s="30"/>
      <c r="O24" s="30"/>
      <c r="P24" s="30"/>
      <c r="Q24" s="30"/>
      <c r="R24" s="30"/>
    </row>
    <row r="25" spans="1:18" ht="15.75" customHeight="1" x14ac:dyDescent="0.15">
      <c r="A25" s="30"/>
      <c r="B25" s="30"/>
      <c r="C25" s="30"/>
      <c r="D25" s="30"/>
      <c r="E25" s="30"/>
      <c r="F25" s="30"/>
      <c r="G25" s="30"/>
      <c r="H25" s="30"/>
      <c r="I25" s="30"/>
      <c r="J25" s="30"/>
      <c r="K25" s="30"/>
      <c r="L25" s="30"/>
      <c r="M25" s="30"/>
      <c r="N25" s="30"/>
      <c r="O25" s="30"/>
      <c r="P25" s="30"/>
      <c r="Q25" s="30"/>
      <c r="R25" s="30"/>
    </row>
  </sheetData>
  <protectedRanges>
    <protectedRange sqref="V11 E12:E13 M12:M13 L11:M11 G11 P12:P13 Q11 B11:D13 F11:F13 H12:J13 I11:J11" name="範囲1"/>
  </protectedRanges>
  <mergeCells count="17">
    <mergeCell ref="C5:C6"/>
    <mergeCell ref="G5:G6"/>
    <mergeCell ref="H5:H6"/>
    <mergeCell ref="L5:L6"/>
    <mergeCell ref="G4:H4"/>
    <mergeCell ref="M5:M6"/>
    <mergeCell ref="E5:E6"/>
    <mergeCell ref="O5:O6"/>
    <mergeCell ref="L4:O4"/>
    <mergeCell ref="S5:S6"/>
    <mergeCell ref="Q5:Q6"/>
    <mergeCell ref="V5:V6"/>
    <mergeCell ref="X4:Y4"/>
    <mergeCell ref="U5:U6"/>
    <mergeCell ref="X5:X6"/>
    <mergeCell ref="Y5:Y6"/>
    <mergeCell ref="U4:V4"/>
  </mergeCells>
  <phoneticPr fontId="3"/>
  <pageMargins left="0.59055118110236227" right="0.59055118110236227" top="0.59055118110236227" bottom="0.59055118110236227" header="0.19685039370078741" footer="0.51181102362204722"/>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BU49"/>
  <sheetViews>
    <sheetView showGridLines="0" view="pageBreakPreview" zoomScaleNormal="100" zoomScaleSheetLayoutView="100" workbookViewId="0">
      <selection activeCell="U13" sqref="U13"/>
    </sheetView>
  </sheetViews>
  <sheetFormatPr defaultRowHeight="13.5" x14ac:dyDescent="0.15"/>
  <cols>
    <col min="1" max="2" width="2.5" style="14" customWidth="1"/>
    <col min="3" max="3" width="8.75" style="14" customWidth="1"/>
    <col min="4" max="4" width="1.125" style="24" customWidth="1"/>
    <col min="5" max="5" width="12.5" style="14" customWidth="1"/>
    <col min="6" max="6" width="6.375" style="14" customWidth="1"/>
    <col min="7" max="7" width="1.125" style="24" customWidth="1"/>
    <col min="8" max="8" width="12.5" style="14" customWidth="1"/>
    <col min="9" max="9" width="6.375" style="14" customWidth="1"/>
    <col min="10" max="10" width="1.125" style="24" customWidth="1"/>
    <col min="11" max="11" width="12.5" style="14" customWidth="1"/>
    <col min="12" max="12" width="6.375" style="14" customWidth="1"/>
    <col min="13" max="13" width="13.75" style="14" customWidth="1"/>
    <col min="14" max="14" width="12.375" style="14" customWidth="1"/>
    <col min="15" max="17" width="11.25" style="14" customWidth="1"/>
    <col min="18" max="18" width="5.625" style="14" customWidth="1"/>
    <col min="19" max="261" width="9" style="14"/>
    <col min="262" max="262" width="4.25" style="14" customWidth="1"/>
    <col min="263" max="263" width="10.625" style="14" customWidth="1"/>
    <col min="264" max="266" width="14.25" style="14" customWidth="1"/>
    <col min="267" max="269" width="7.5" style="14" customWidth="1"/>
    <col min="270" max="517" width="9" style="14"/>
    <col min="518" max="518" width="4.25" style="14" customWidth="1"/>
    <col min="519" max="519" width="10.625" style="14" customWidth="1"/>
    <col min="520" max="522" width="14.25" style="14" customWidth="1"/>
    <col min="523" max="525" width="7.5" style="14" customWidth="1"/>
    <col min="526" max="773" width="9" style="14"/>
    <col min="774" max="774" width="4.25" style="14" customWidth="1"/>
    <col min="775" max="775" width="10.625" style="14" customWidth="1"/>
    <col min="776" max="778" width="14.25" style="14" customWidth="1"/>
    <col min="779" max="781" width="7.5" style="14" customWidth="1"/>
    <col min="782" max="1029" width="9" style="14"/>
    <col min="1030" max="1030" width="4.25" style="14" customWidth="1"/>
    <col min="1031" max="1031" width="10.625" style="14" customWidth="1"/>
    <col min="1032" max="1034" width="14.25" style="14" customWidth="1"/>
    <col min="1035" max="1037" width="7.5" style="14" customWidth="1"/>
    <col min="1038" max="1285" width="9" style="14"/>
    <col min="1286" max="1286" width="4.25" style="14" customWidth="1"/>
    <col min="1287" max="1287" width="10.625" style="14" customWidth="1"/>
    <col min="1288" max="1290" width="14.25" style="14" customWidth="1"/>
    <col min="1291" max="1293" width="7.5" style="14" customWidth="1"/>
    <col min="1294" max="1541" width="9" style="14"/>
    <col min="1542" max="1542" width="4.25" style="14" customWidth="1"/>
    <col min="1543" max="1543" width="10.625" style="14" customWidth="1"/>
    <col min="1544" max="1546" width="14.25" style="14" customWidth="1"/>
    <col min="1547" max="1549" width="7.5" style="14" customWidth="1"/>
    <col min="1550" max="1797" width="9" style="14"/>
    <col min="1798" max="1798" width="4.25" style="14" customWidth="1"/>
    <col min="1799" max="1799" width="10.625" style="14" customWidth="1"/>
    <col min="1800" max="1802" width="14.25" style="14" customWidth="1"/>
    <col min="1803" max="1805" width="7.5" style="14" customWidth="1"/>
    <col min="1806" max="2053" width="9" style="14"/>
    <col min="2054" max="2054" width="4.25" style="14" customWidth="1"/>
    <col min="2055" max="2055" width="10.625" style="14" customWidth="1"/>
    <col min="2056" max="2058" width="14.25" style="14" customWidth="1"/>
    <col min="2059" max="2061" width="7.5" style="14" customWidth="1"/>
    <col min="2062" max="2309" width="9" style="14"/>
    <col min="2310" max="2310" width="4.25" style="14" customWidth="1"/>
    <col min="2311" max="2311" width="10.625" style="14" customWidth="1"/>
    <col min="2312" max="2314" width="14.25" style="14" customWidth="1"/>
    <col min="2315" max="2317" width="7.5" style="14" customWidth="1"/>
    <col min="2318" max="2565" width="9" style="14"/>
    <col min="2566" max="2566" width="4.25" style="14" customWidth="1"/>
    <col min="2567" max="2567" width="10.625" style="14" customWidth="1"/>
    <col min="2568" max="2570" width="14.25" style="14" customWidth="1"/>
    <col min="2571" max="2573" width="7.5" style="14" customWidth="1"/>
    <col min="2574" max="2821" width="9" style="14"/>
    <col min="2822" max="2822" width="4.25" style="14" customWidth="1"/>
    <col min="2823" max="2823" width="10.625" style="14" customWidth="1"/>
    <col min="2824" max="2826" width="14.25" style="14" customWidth="1"/>
    <col min="2827" max="2829" width="7.5" style="14" customWidth="1"/>
    <col min="2830" max="3077" width="9" style="14"/>
    <col min="3078" max="3078" width="4.25" style="14" customWidth="1"/>
    <col min="3079" max="3079" width="10.625" style="14" customWidth="1"/>
    <col min="3080" max="3082" width="14.25" style="14" customWidth="1"/>
    <col min="3083" max="3085" width="7.5" style="14" customWidth="1"/>
    <col min="3086" max="3333" width="9" style="14"/>
    <col min="3334" max="3334" width="4.25" style="14" customWidth="1"/>
    <col min="3335" max="3335" width="10.625" style="14" customWidth="1"/>
    <col min="3336" max="3338" width="14.25" style="14" customWidth="1"/>
    <col min="3339" max="3341" width="7.5" style="14" customWidth="1"/>
    <col min="3342" max="3589" width="9" style="14"/>
    <col min="3590" max="3590" width="4.25" style="14" customWidth="1"/>
    <col min="3591" max="3591" width="10.625" style="14" customWidth="1"/>
    <col min="3592" max="3594" width="14.25" style="14" customWidth="1"/>
    <col min="3595" max="3597" width="7.5" style="14" customWidth="1"/>
    <col min="3598" max="3845" width="9" style="14"/>
    <col min="3846" max="3846" width="4.25" style="14" customWidth="1"/>
    <col min="3847" max="3847" width="10.625" style="14" customWidth="1"/>
    <col min="3848" max="3850" width="14.25" style="14" customWidth="1"/>
    <col min="3851" max="3853" width="7.5" style="14" customWidth="1"/>
    <col min="3854" max="4101" width="9" style="14"/>
    <col min="4102" max="4102" width="4.25" style="14" customWidth="1"/>
    <col min="4103" max="4103" width="10.625" style="14" customWidth="1"/>
    <col min="4104" max="4106" width="14.25" style="14" customWidth="1"/>
    <col min="4107" max="4109" width="7.5" style="14" customWidth="1"/>
    <col min="4110" max="4357" width="9" style="14"/>
    <col min="4358" max="4358" width="4.25" style="14" customWidth="1"/>
    <col min="4359" max="4359" width="10.625" style="14" customWidth="1"/>
    <col min="4360" max="4362" width="14.25" style="14" customWidth="1"/>
    <col min="4363" max="4365" width="7.5" style="14" customWidth="1"/>
    <col min="4366" max="4613" width="9" style="14"/>
    <col min="4614" max="4614" width="4.25" style="14" customWidth="1"/>
    <col min="4615" max="4615" width="10.625" style="14" customWidth="1"/>
    <col min="4616" max="4618" width="14.25" style="14" customWidth="1"/>
    <col min="4619" max="4621" width="7.5" style="14" customWidth="1"/>
    <col min="4622" max="4869" width="9" style="14"/>
    <col min="4870" max="4870" width="4.25" style="14" customWidth="1"/>
    <col min="4871" max="4871" width="10.625" style="14" customWidth="1"/>
    <col min="4872" max="4874" width="14.25" style="14" customWidth="1"/>
    <col min="4875" max="4877" width="7.5" style="14" customWidth="1"/>
    <col min="4878" max="5125" width="9" style="14"/>
    <col min="5126" max="5126" width="4.25" style="14" customWidth="1"/>
    <col min="5127" max="5127" width="10.625" style="14" customWidth="1"/>
    <col min="5128" max="5130" width="14.25" style="14" customWidth="1"/>
    <col min="5131" max="5133" width="7.5" style="14" customWidth="1"/>
    <col min="5134" max="5381" width="9" style="14"/>
    <col min="5382" max="5382" width="4.25" style="14" customWidth="1"/>
    <col min="5383" max="5383" width="10.625" style="14" customWidth="1"/>
    <col min="5384" max="5386" width="14.25" style="14" customWidth="1"/>
    <col min="5387" max="5389" width="7.5" style="14" customWidth="1"/>
    <col min="5390" max="5637" width="9" style="14"/>
    <col min="5638" max="5638" width="4.25" style="14" customWidth="1"/>
    <col min="5639" max="5639" width="10.625" style="14" customWidth="1"/>
    <col min="5640" max="5642" width="14.25" style="14" customWidth="1"/>
    <col min="5643" max="5645" width="7.5" style="14" customWidth="1"/>
    <col min="5646" max="5893" width="9" style="14"/>
    <col min="5894" max="5894" width="4.25" style="14" customWidth="1"/>
    <col min="5895" max="5895" width="10.625" style="14" customWidth="1"/>
    <col min="5896" max="5898" width="14.25" style="14" customWidth="1"/>
    <col min="5899" max="5901" width="7.5" style="14" customWidth="1"/>
    <col min="5902" max="6149" width="9" style="14"/>
    <col min="6150" max="6150" width="4.25" style="14" customWidth="1"/>
    <col min="6151" max="6151" width="10.625" style="14" customWidth="1"/>
    <col min="6152" max="6154" width="14.25" style="14" customWidth="1"/>
    <col min="6155" max="6157" width="7.5" style="14" customWidth="1"/>
    <col min="6158" max="6405" width="9" style="14"/>
    <col min="6406" max="6406" width="4.25" style="14" customWidth="1"/>
    <col min="6407" max="6407" width="10.625" style="14" customWidth="1"/>
    <col min="6408" max="6410" width="14.25" style="14" customWidth="1"/>
    <col min="6411" max="6413" width="7.5" style="14" customWidth="1"/>
    <col min="6414" max="6661" width="9" style="14"/>
    <col min="6662" max="6662" width="4.25" style="14" customWidth="1"/>
    <col min="6663" max="6663" width="10.625" style="14" customWidth="1"/>
    <col min="6664" max="6666" width="14.25" style="14" customWidth="1"/>
    <col min="6667" max="6669" width="7.5" style="14" customWidth="1"/>
    <col min="6670" max="6917" width="9" style="14"/>
    <col min="6918" max="6918" width="4.25" style="14" customWidth="1"/>
    <col min="6919" max="6919" width="10.625" style="14" customWidth="1"/>
    <col min="6920" max="6922" width="14.25" style="14" customWidth="1"/>
    <col min="6923" max="6925" width="7.5" style="14" customWidth="1"/>
    <col min="6926" max="7173" width="9" style="14"/>
    <col min="7174" max="7174" width="4.25" style="14" customWidth="1"/>
    <col min="7175" max="7175" width="10.625" style="14" customWidth="1"/>
    <col min="7176" max="7178" width="14.25" style="14" customWidth="1"/>
    <col min="7179" max="7181" width="7.5" style="14" customWidth="1"/>
    <col min="7182" max="7429" width="9" style="14"/>
    <col min="7430" max="7430" width="4.25" style="14" customWidth="1"/>
    <col min="7431" max="7431" width="10.625" style="14" customWidth="1"/>
    <col min="7432" max="7434" width="14.25" style="14" customWidth="1"/>
    <col min="7435" max="7437" width="7.5" style="14" customWidth="1"/>
    <col min="7438" max="7685" width="9" style="14"/>
    <col min="7686" max="7686" width="4.25" style="14" customWidth="1"/>
    <col min="7687" max="7687" width="10.625" style="14" customWidth="1"/>
    <col min="7688" max="7690" width="14.25" style="14" customWidth="1"/>
    <col min="7691" max="7693" width="7.5" style="14" customWidth="1"/>
    <col min="7694" max="7941" width="9" style="14"/>
    <col min="7942" max="7942" width="4.25" style="14" customWidth="1"/>
    <col min="7943" max="7943" width="10.625" style="14" customWidth="1"/>
    <col min="7944" max="7946" width="14.25" style="14" customWidth="1"/>
    <col min="7947" max="7949" width="7.5" style="14" customWidth="1"/>
    <col min="7950" max="8197" width="9" style="14"/>
    <col min="8198" max="8198" width="4.25" style="14" customWidth="1"/>
    <col min="8199" max="8199" width="10.625" style="14" customWidth="1"/>
    <col min="8200" max="8202" width="14.25" style="14" customWidth="1"/>
    <col min="8203" max="8205" width="7.5" style="14" customWidth="1"/>
    <col min="8206" max="8453" width="9" style="14"/>
    <col min="8454" max="8454" width="4.25" style="14" customWidth="1"/>
    <col min="8455" max="8455" width="10.625" style="14" customWidth="1"/>
    <col min="8456" max="8458" width="14.25" style="14" customWidth="1"/>
    <col min="8459" max="8461" width="7.5" style="14" customWidth="1"/>
    <col min="8462" max="8709" width="9" style="14"/>
    <col min="8710" max="8710" width="4.25" style="14" customWidth="1"/>
    <col min="8711" max="8711" width="10.625" style="14" customWidth="1"/>
    <col min="8712" max="8714" width="14.25" style="14" customWidth="1"/>
    <col min="8715" max="8717" width="7.5" style="14" customWidth="1"/>
    <col min="8718" max="8965" width="9" style="14"/>
    <col min="8966" max="8966" width="4.25" style="14" customWidth="1"/>
    <col min="8967" max="8967" width="10.625" style="14" customWidth="1"/>
    <col min="8968" max="8970" width="14.25" style="14" customWidth="1"/>
    <col min="8971" max="8973" width="7.5" style="14" customWidth="1"/>
    <col min="8974" max="9221" width="9" style="14"/>
    <col min="9222" max="9222" width="4.25" style="14" customWidth="1"/>
    <col min="9223" max="9223" width="10.625" style="14" customWidth="1"/>
    <col min="9224" max="9226" width="14.25" style="14" customWidth="1"/>
    <col min="9227" max="9229" width="7.5" style="14" customWidth="1"/>
    <col min="9230" max="9477" width="9" style="14"/>
    <col min="9478" max="9478" width="4.25" style="14" customWidth="1"/>
    <col min="9479" max="9479" width="10.625" style="14" customWidth="1"/>
    <col min="9480" max="9482" width="14.25" style="14" customWidth="1"/>
    <col min="9483" max="9485" width="7.5" style="14" customWidth="1"/>
    <col min="9486" max="9733" width="9" style="14"/>
    <col min="9734" max="9734" width="4.25" style="14" customWidth="1"/>
    <col min="9735" max="9735" width="10.625" style="14" customWidth="1"/>
    <col min="9736" max="9738" width="14.25" style="14" customWidth="1"/>
    <col min="9739" max="9741" width="7.5" style="14" customWidth="1"/>
    <col min="9742" max="9989" width="9" style="14"/>
    <col min="9990" max="9990" width="4.25" style="14" customWidth="1"/>
    <col min="9991" max="9991" width="10.625" style="14" customWidth="1"/>
    <col min="9992" max="9994" width="14.25" style="14" customWidth="1"/>
    <col min="9995" max="9997" width="7.5" style="14" customWidth="1"/>
    <col min="9998" max="10245" width="9" style="14"/>
    <col min="10246" max="10246" width="4.25" style="14" customWidth="1"/>
    <col min="10247" max="10247" width="10.625" style="14" customWidth="1"/>
    <col min="10248" max="10250" width="14.25" style="14" customWidth="1"/>
    <col min="10251" max="10253" width="7.5" style="14" customWidth="1"/>
    <col min="10254" max="10501" width="9" style="14"/>
    <col min="10502" max="10502" width="4.25" style="14" customWidth="1"/>
    <col min="10503" max="10503" width="10.625" style="14" customWidth="1"/>
    <col min="10504" max="10506" width="14.25" style="14" customWidth="1"/>
    <col min="10507" max="10509" width="7.5" style="14" customWidth="1"/>
    <col min="10510" max="10757" width="9" style="14"/>
    <col min="10758" max="10758" width="4.25" style="14" customWidth="1"/>
    <col min="10759" max="10759" width="10.625" style="14" customWidth="1"/>
    <col min="10760" max="10762" width="14.25" style="14" customWidth="1"/>
    <col min="10763" max="10765" width="7.5" style="14" customWidth="1"/>
    <col min="10766" max="11013" width="9" style="14"/>
    <col min="11014" max="11014" width="4.25" style="14" customWidth="1"/>
    <col min="11015" max="11015" width="10.625" style="14" customWidth="1"/>
    <col min="11016" max="11018" width="14.25" style="14" customWidth="1"/>
    <col min="11019" max="11021" width="7.5" style="14" customWidth="1"/>
    <col min="11022" max="11269" width="9" style="14"/>
    <col min="11270" max="11270" width="4.25" style="14" customWidth="1"/>
    <col min="11271" max="11271" width="10.625" style="14" customWidth="1"/>
    <col min="11272" max="11274" width="14.25" style="14" customWidth="1"/>
    <col min="11275" max="11277" width="7.5" style="14" customWidth="1"/>
    <col min="11278" max="11525" width="9" style="14"/>
    <col min="11526" max="11526" width="4.25" style="14" customWidth="1"/>
    <col min="11527" max="11527" width="10.625" style="14" customWidth="1"/>
    <col min="11528" max="11530" width="14.25" style="14" customWidth="1"/>
    <col min="11531" max="11533" width="7.5" style="14" customWidth="1"/>
    <col min="11534" max="11781" width="9" style="14"/>
    <col min="11782" max="11782" width="4.25" style="14" customWidth="1"/>
    <col min="11783" max="11783" width="10.625" style="14" customWidth="1"/>
    <col min="11784" max="11786" width="14.25" style="14" customWidth="1"/>
    <col min="11787" max="11789" width="7.5" style="14" customWidth="1"/>
    <col min="11790" max="12037" width="9" style="14"/>
    <col min="12038" max="12038" width="4.25" style="14" customWidth="1"/>
    <col min="12039" max="12039" width="10.625" style="14" customWidth="1"/>
    <col min="12040" max="12042" width="14.25" style="14" customWidth="1"/>
    <col min="12043" max="12045" width="7.5" style="14" customWidth="1"/>
    <col min="12046" max="12293" width="9" style="14"/>
    <col min="12294" max="12294" width="4.25" style="14" customWidth="1"/>
    <col min="12295" max="12295" width="10.625" style="14" customWidth="1"/>
    <col min="12296" max="12298" width="14.25" style="14" customWidth="1"/>
    <col min="12299" max="12301" width="7.5" style="14" customWidth="1"/>
    <col min="12302" max="12549" width="9" style="14"/>
    <col min="12550" max="12550" width="4.25" style="14" customWidth="1"/>
    <col min="12551" max="12551" width="10.625" style="14" customWidth="1"/>
    <col min="12552" max="12554" width="14.25" style="14" customWidth="1"/>
    <col min="12555" max="12557" width="7.5" style="14" customWidth="1"/>
    <col min="12558" max="12805" width="9" style="14"/>
    <col min="12806" max="12806" width="4.25" style="14" customWidth="1"/>
    <col min="12807" max="12807" width="10.625" style="14" customWidth="1"/>
    <col min="12808" max="12810" width="14.25" style="14" customWidth="1"/>
    <col min="12811" max="12813" width="7.5" style="14" customWidth="1"/>
    <col min="12814" max="13061" width="9" style="14"/>
    <col min="13062" max="13062" width="4.25" style="14" customWidth="1"/>
    <col min="13063" max="13063" width="10.625" style="14" customWidth="1"/>
    <col min="13064" max="13066" width="14.25" style="14" customWidth="1"/>
    <col min="13067" max="13069" width="7.5" style="14" customWidth="1"/>
    <col min="13070" max="13317" width="9" style="14"/>
    <col min="13318" max="13318" width="4.25" style="14" customWidth="1"/>
    <col min="13319" max="13319" width="10.625" style="14" customWidth="1"/>
    <col min="13320" max="13322" width="14.25" style="14" customWidth="1"/>
    <col min="13323" max="13325" width="7.5" style="14" customWidth="1"/>
    <col min="13326" max="13573" width="9" style="14"/>
    <col min="13574" max="13574" width="4.25" style="14" customWidth="1"/>
    <col min="13575" max="13575" width="10.625" style="14" customWidth="1"/>
    <col min="13576" max="13578" width="14.25" style="14" customWidth="1"/>
    <col min="13579" max="13581" width="7.5" style="14" customWidth="1"/>
    <col min="13582" max="13829" width="9" style="14"/>
    <col min="13830" max="13830" width="4.25" style="14" customWidth="1"/>
    <col min="13831" max="13831" width="10.625" style="14" customWidth="1"/>
    <col min="13832" max="13834" width="14.25" style="14" customWidth="1"/>
    <col min="13835" max="13837" width="7.5" style="14" customWidth="1"/>
    <col min="13838" max="14085" width="9" style="14"/>
    <col min="14086" max="14086" width="4.25" style="14" customWidth="1"/>
    <col min="14087" max="14087" width="10.625" style="14" customWidth="1"/>
    <col min="14088" max="14090" width="14.25" style="14" customWidth="1"/>
    <col min="14091" max="14093" width="7.5" style="14" customWidth="1"/>
    <col min="14094" max="14341" width="9" style="14"/>
    <col min="14342" max="14342" width="4.25" style="14" customWidth="1"/>
    <col min="14343" max="14343" width="10.625" style="14" customWidth="1"/>
    <col min="14344" max="14346" width="14.25" style="14" customWidth="1"/>
    <col min="14347" max="14349" width="7.5" style="14" customWidth="1"/>
    <col min="14350" max="14597" width="9" style="14"/>
    <col min="14598" max="14598" width="4.25" style="14" customWidth="1"/>
    <col min="14599" max="14599" width="10.625" style="14" customWidth="1"/>
    <col min="14600" max="14602" width="14.25" style="14" customWidth="1"/>
    <col min="14603" max="14605" width="7.5" style="14" customWidth="1"/>
    <col min="14606" max="14853" width="9" style="14"/>
    <col min="14854" max="14854" width="4.25" style="14" customWidth="1"/>
    <col min="14855" max="14855" width="10.625" style="14" customWidth="1"/>
    <col min="14856" max="14858" width="14.25" style="14" customWidth="1"/>
    <col min="14859" max="14861" width="7.5" style="14" customWidth="1"/>
    <col min="14862" max="15109" width="9" style="14"/>
    <col min="15110" max="15110" width="4.25" style="14" customWidth="1"/>
    <col min="15111" max="15111" width="10.625" style="14" customWidth="1"/>
    <col min="15112" max="15114" width="14.25" style="14" customWidth="1"/>
    <col min="15115" max="15117" width="7.5" style="14" customWidth="1"/>
    <col min="15118" max="15365" width="9" style="14"/>
    <col min="15366" max="15366" width="4.25" style="14" customWidth="1"/>
    <col min="15367" max="15367" width="10.625" style="14" customWidth="1"/>
    <col min="15368" max="15370" width="14.25" style="14" customWidth="1"/>
    <col min="15371" max="15373" width="7.5" style="14" customWidth="1"/>
    <col min="15374" max="15621" width="9" style="14"/>
    <col min="15622" max="15622" width="4.25" style="14" customWidth="1"/>
    <col min="15623" max="15623" width="10.625" style="14" customWidth="1"/>
    <col min="15624" max="15626" width="14.25" style="14" customWidth="1"/>
    <col min="15627" max="15629" width="7.5" style="14" customWidth="1"/>
    <col min="15630" max="15877" width="9" style="14"/>
    <col min="15878" max="15878" width="4.25" style="14" customWidth="1"/>
    <col min="15879" max="15879" width="10.625" style="14" customWidth="1"/>
    <col min="15880" max="15882" width="14.25" style="14" customWidth="1"/>
    <col min="15883" max="15885" width="7.5" style="14" customWidth="1"/>
    <col min="15886" max="16133" width="9" style="14"/>
    <col min="16134" max="16134" width="4.25" style="14" customWidth="1"/>
    <col min="16135" max="16135" width="10.625" style="14" customWidth="1"/>
    <col min="16136" max="16138" width="14.25" style="14" customWidth="1"/>
    <col min="16139" max="16141" width="7.5" style="14" customWidth="1"/>
    <col min="16142" max="16384" width="9" style="14"/>
  </cols>
  <sheetData>
    <row r="1" spans="1:73" ht="18.75" customHeight="1" x14ac:dyDescent="0.15">
      <c r="A1" s="201" t="str">
        <f>
第６表!A1</f>
        <v>
３　令和４年度決算　特別区民税の滞納に関する調</v>
      </c>
      <c r="B1" s="24"/>
      <c r="E1" s="24"/>
      <c r="F1" s="24"/>
      <c r="L1" s="24"/>
      <c r="R1" s="24"/>
      <c r="U1" s="24"/>
      <c r="X1" s="24"/>
    </row>
    <row r="2" spans="1:73" s="54" customFormat="1" ht="15" customHeight="1" x14ac:dyDescent="0.15">
      <c r="A2" s="178" t="s">
        <v>
134</v>
      </c>
      <c r="B2" s="53"/>
      <c r="C2" s="53"/>
      <c r="D2" s="53"/>
      <c r="E2" s="53"/>
      <c r="H2" s="53"/>
      <c r="I2" s="170"/>
      <c r="J2" s="170"/>
      <c r="K2" s="53"/>
      <c r="S2" s="53"/>
      <c r="T2" s="53"/>
      <c r="U2" s="53"/>
      <c r="V2" s="53"/>
      <c r="AD2" s="55"/>
      <c r="AE2" s="81"/>
      <c r="AF2" s="81"/>
      <c r="AG2" s="53"/>
      <c r="AH2" s="53"/>
      <c r="AI2" s="53"/>
      <c r="AJ2" s="53"/>
      <c r="AK2" s="53"/>
      <c r="AV2" s="55"/>
      <c r="AW2" s="81"/>
      <c r="AX2" s="81"/>
      <c r="AY2" s="53"/>
      <c r="AZ2" s="53"/>
      <c r="BA2" s="53"/>
      <c r="BB2" s="53"/>
      <c r="BC2" s="53"/>
      <c r="BN2" s="55"/>
      <c r="BO2" s="81"/>
      <c r="BP2" s="81"/>
      <c r="BQ2" s="53"/>
      <c r="BR2" s="53"/>
      <c r="BS2" s="53"/>
      <c r="BT2" s="53"/>
      <c r="BU2" s="53"/>
    </row>
    <row r="3" spans="1:73" s="54" customFormat="1" ht="15" customHeight="1" x14ac:dyDescent="0.15">
      <c r="A3" s="216" t="s">
        <v>
132</v>
      </c>
      <c r="B3" s="53"/>
      <c r="C3" s="53"/>
      <c r="D3" s="53"/>
      <c r="E3" s="53"/>
      <c r="H3" s="53"/>
      <c r="I3" s="170"/>
      <c r="J3" s="170"/>
      <c r="K3" s="53"/>
      <c r="S3" s="53"/>
      <c r="T3" s="53"/>
      <c r="U3" s="53"/>
      <c r="V3" s="53"/>
      <c r="AD3" s="55"/>
      <c r="AE3" s="81"/>
      <c r="AF3" s="81"/>
      <c r="AG3" s="53"/>
      <c r="AH3" s="53"/>
      <c r="AI3" s="53"/>
      <c r="AJ3" s="53"/>
      <c r="AK3" s="53"/>
      <c r="AV3" s="55"/>
      <c r="AW3" s="81"/>
      <c r="AX3" s="81"/>
      <c r="AY3" s="53"/>
      <c r="AZ3" s="53"/>
      <c r="BA3" s="53"/>
      <c r="BB3" s="53"/>
      <c r="BC3" s="53"/>
      <c r="BN3" s="55"/>
      <c r="BO3" s="81"/>
      <c r="BP3" s="81"/>
      <c r="BQ3" s="53"/>
      <c r="BR3" s="53"/>
      <c r="BS3" s="53"/>
      <c r="BT3" s="53"/>
      <c r="BU3" s="53"/>
    </row>
    <row r="4" spans="1:73" ht="18.75" customHeight="1" x14ac:dyDescent="0.15">
      <c r="A4" s="209"/>
      <c r="B4" s="209"/>
      <c r="C4" s="209"/>
      <c r="D4" s="209"/>
      <c r="E4" s="359" t="s">
        <v>
18</v>
      </c>
      <c r="F4" s="359"/>
      <c r="G4" s="218"/>
      <c r="H4" s="359" t="s">
        <v>
19</v>
      </c>
      <c r="I4" s="359"/>
      <c r="J4" s="218"/>
      <c r="K4" s="359" t="s">
        <v>
22</v>
      </c>
      <c r="L4" s="359"/>
      <c r="M4" s="31"/>
      <c r="N4" s="31"/>
      <c r="O4" s="9"/>
      <c r="P4" s="9"/>
      <c r="Q4" s="9"/>
      <c r="R4" s="9"/>
    </row>
    <row r="5" spans="1:73" s="229" customFormat="1" ht="11.25" x14ac:dyDescent="0.15">
      <c r="A5" s="224"/>
      <c r="B5" s="224"/>
      <c r="C5" s="224"/>
      <c r="D5" s="224"/>
      <c r="E5" s="225" t="s">
        <v>
15</v>
      </c>
      <c r="F5" s="227" t="s">
        <v>
131</v>
      </c>
      <c r="G5" s="226"/>
      <c r="H5" s="227" t="s">
        <v>
21</v>
      </c>
      <c r="I5" s="227" t="s">
        <v>
131</v>
      </c>
      <c r="J5" s="226"/>
      <c r="K5" s="227" t="s">
        <v>
28</v>
      </c>
      <c r="L5" s="227" t="s">
        <v>
131</v>
      </c>
      <c r="M5" s="40"/>
      <c r="N5" s="40"/>
      <c r="O5" s="228"/>
      <c r="P5" s="228"/>
      <c r="Q5" s="228"/>
      <c r="R5" s="228"/>
    </row>
    <row r="6" spans="1:73" ht="45" customHeight="1" x14ac:dyDescent="0.15">
      <c r="A6" s="98" t="s">
        <v>
29</v>
      </c>
      <c r="B6" s="98" t="s">
        <v>
26</v>
      </c>
      <c r="C6" s="98"/>
      <c r="D6" s="217"/>
      <c r="E6" s="223">
        <v>
3319091.4618000002</v>
      </c>
      <c r="F6" s="221">
        <f t="shared" ref="F6:F12" si="0">
(E6/$E$13)*100</f>
        <v>
13.449057267712938</v>
      </c>
      <c r="G6" s="219"/>
      <c r="H6" s="223">
        <v>
53895</v>
      </c>
      <c r="I6" s="221">
        <f t="shared" ref="I6:I12" si="1">
(H6/$H$13)*100</f>
        <v>
6.87847704813211</v>
      </c>
      <c r="J6" s="219"/>
      <c r="K6" s="223">
        <v>
10234</v>
      </c>
      <c r="L6" s="221">
        <f t="shared" ref="L6:L11" si="2">
(K6/$K$13)*100</f>
        <v>
4.1442090813008461</v>
      </c>
      <c r="M6" s="25"/>
      <c r="N6" s="25"/>
      <c r="O6" s="8"/>
      <c r="P6" s="10"/>
      <c r="Q6" s="10"/>
      <c r="R6" s="10"/>
    </row>
    <row r="7" spans="1:73" ht="45" customHeight="1" x14ac:dyDescent="0.15">
      <c r="A7" s="98" t="s">
        <v>
30</v>
      </c>
      <c r="B7" s="98" t="s">
        <v>
25</v>
      </c>
      <c r="C7" s="98"/>
      <c r="D7" s="217"/>
      <c r="E7" s="223">
        <v>
190825.54459999999</v>
      </c>
      <c r="F7" s="222">
        <f t="shared" si="0"/>
        <v>
0.77323077926755701</v>
      </c>
      <c r="G7" s="219"/>
      <c r="H7" s="223">
        <v>
1357</v>
      </c>
      <c r="I7" s="222">
        <f t="shared" si="1"/>
        <v>
0.17319033962919145</v>
      </c>
      <c r="J7" s="219"/>
      <c r="K7" s="223">
        <v>
177</v>
      </c>
      <c r="L7" s="222">
        <f t="shared" si="2"/>
        <v>
7.1675298748314423E-2</v>
      </c>
      <c r="M7" s="11"/>
      <c r="N7" s="11"/>
      <c r="O7" s="8"/>
      <c r="P7" s="10"/>
      <c r="Q7" s="10"/>
      <c r="R7" s="10"/>
    </row>
    <row r="8" spans="1:73" ht="45" customHeight="1" x14ac:dyDescent="0.15">
      <c r="A8" s="98" t="s">
        <v>
31</v>
      </c>
      <c r="B8" s="98" t="s">
        <v>
24</v>
      </c>
      <c r="C8" s="98"/>
      <c r="D8" s="217"/>
      <c r="E8" s="223">
        <v>
340097.43239999999</v>
      </c>
      <c r="F8" s="222">
        <f t="shared" si="0"/>
        <v>
1.378084905942657</v>
      </c>
      <c r="G8" s="219"/>
      <c r="H8" s="223">
        <v>
5460</v>
      </c>
      <c r="I8" s="222">
        <f t="shared" si="1"/>
        <v>
0.69684543432231782</v>
      </c>
      <c r="J8" s="219"/>
      <c r="K8" s="223">
        <v>
1318</v>
      </c>
      <c r="L8" s="222">
        <f t="shared" si="2"/>
        <v>
0.5337177613010079</v>
      </c>
      <c r="M8" s="25"/>
      <c r="N8" s="25"/>
      <c r="O8" s="32"/>
      <c r="P8" s="33"/>
      <c r="Q8" s="33"/>
      <c r="R8" s="33"/>
    </row>
    <row r="9" spans="1:73" ht="45" customHeight="1" x14ac:dyDescent="0.15">
      <c r="A9" s="98" t="s">
        <v>
32</v>
      </c>
      <c r="B9" s="98" t="s">
        <v>
23</v>
      </c>
      <c r="C9" s="98"/>
      <c r="D9" s="217"/>
      <c r="E9" s="223">
        <v>
406981.70419999998</v>
      </c>
      <c r="F9" s="222">
        <f t="shared" si="0"/>
        <v>
1.649101963502031</v>
      </c>
      <c r="G9" s="219"/>
      <c r="H9" s="223">
        <v>
2935</v>
      </c>
      <c r="I9" s="222">
        <f t="shared" si="1"/>
        <v>
0.37458632779047674</v>
      </c>
      <c r="J9" s="219"/>
      <c r="K9" s="223">
        <v>
951</v>
      </c>
      <c r="L9" s="222">
        <f t="shared" si="2"/>
        <v>
0.38510287632568935</v>
      </c>
      <c r="M9" s="34"/>
      <c r="N9" s="34"/>
      <c r="O9" s="7"/>
      <c r="P9" s="25"/>
      <c r="Q9" s="25"/>
      <c r="R9" s="25"/>
    </row>
    <row r="10" spans="1:73" ht="45" customHeight="1" x14ac:dyDescent="0.15">
      <c r="A10" s="98" t="s">
        <v>
33</v>
      </c>
      <c r="B10" s="98" t="s">
        <v>
20</v>
      </c>
      <c r="C10" s="98"/>
      <c r="D10" s="217"/>
      <c r="E10" s="223">
        <v>
4630520.7422000002</v>
      </c>
      <c r="F10" s="222">
        <f t="shared" si="0"/>
        <v>
18.763007695909351</v>
      </c>
      <c r="G10" s="219"/>
      <c r="H10" s="223">
        <v>
125797</v>
      </c>
      <c r="I10" s="222">
        <f t="shared" si="1"/>
        <v>
16.055140128469709</v>
      </c>
      <c r="J10" s="219"/>
      <c r="K10" s="223">
        <v>
39701</v>
      </c>
      <c r="L10" s="222">
        <f t="shared" si="2"/>
        <v>
16.076729014727857</v>
      </c>
      <c r="M10" s="12"/>
      <c r="N10" s="12"/>
      <c r="O10" s="35"/>
      <c r="P10" s="33"/>
      <c r="Q10" s="33"/>
      <c r="R10" s="33"/>
    </row>
    <row r="11" spans="1:73" ht="45" customHeight="1" x14ac:dyDescent="0.15">
      <c r="A11" s="98" t="s">
        <v>
34</v>
      </c>
      <c r="B11" s="98" t="s">
        <v>
27</v>
      </c>
      <c r="C11" s="98"/>
      <c r="D11" s="217"/>
      <c r="E11" s="223">
        <v>
3645793.12</v>
      </c>
      <c r="F11" s="222">
        <f t="shared" si="0"/>
        <v>
14.772862098389622</v>
      </c>
      <c r="G11" s="219"/>
      <c r="H11" s="223">
        <v>
158876</v>
      </c>
      <c r="I11" s="222">
        <f t="shared" si="1"/>
        <v>
20.276925865090213</v>
      </c>
      <c r="J11" s="219"/>
      <c r="K11" s="223">
        <v>
42725</v>
      </c>
      <c r="L11" s="222">
        <f t="shared" si="2"/>
        <v>
17.301283271309227</v>
      </c>
      <c r="M11" s="12"/>
      <c r="N11" s="12"/>
      <c r="O11" s="32"/>
      <c r="P11" s="33"/>
      <c r="Q11" s="33"/>
      <c r="R11" s="33"/>
    </row>
    <row r="12" spans="1:73" ht="45" customHeight="1" x14ac:dyDescent="0.15">
      <c r="A12" s="98" t="s">
        <v>
35</v>
      </c>
      <c r="B12" s="98" t="s">
        <v>
4</v>
      </c>
      <c r="C12" s="98"/>
      <c r="D12" s="217"/>
      <c r="E12" s="223">
        <v>
12145679.724199999</v>
      </c>
      <c r="F12" s="222">
        <f t="shared" si="0"/>
        <v>
49.214655289275839</v>
      </c>
      <c r="G12" s="219"/>
      <c r="H12" s="223">
        <v>
435211</v>
      </c>
      <c r="I12" s="222">
        <f t="shared" si="1"/>
        <v>
55.544834856565984</v>
      </c>
      <c r="J12" s="219"/>
      <c r="K12" s="223">
        <v>
151841</v>
      </c>
      <c r="L12" s="222">
        <f>
(K12/$K$13)*100</f>
        <v>
61.48728269628706</v>
      </c>
      <c r="M12" s="25"/>
      <c r="N12" s="25"/>
      <c r="O12" s="32"/>
      <c r="P12" s="33"/>
      <c r="Q12" s="33"/>
      <c r="R12" s="33"/>
    </row>
    <row r="13" spans="1:73" ht="45" customHeight="1" x14ac:dyDescent="0.15">
      <c r="A13" s="98" t="s">
        <v>
7</v>
      </c>
      <c r="B13" s="98"/>
      <c r="C13" s="98"/>
      <c r="D13" s="217"/>
      <c r="E13" s="223">
        <v>
24678989.729400001</v>
      </c>
      <c r="F13" s="220" t="s">
        <v>
133</v>
      </c>
      <c r="G13" s="219"/>
      <c r="H13" s="223">
        <v>
783531</v>
      </c>
      <c r="I13" s="220" t="s">
        <v>
133</v>
      </c>
      <c r="J13" s="219"/>
      <c r="K13" s="223">
        <v>
246947</v>
      </c>
      <c r="L13" s="220" t="s">
        <v>
133</v>
      </c>
      <c r="M13" s="13"/>
      <c r="N13" s="13"/>
      <c r="O13" s="35"/>
      <c r="P13" s="33"/>
      <c r="Q13" s="33"/>
      <c r="R13" s="33"/>
    </row>
    <row r="14" spans="1:73" ht="22.5" customHeight="1" x14ac:dyDescent="0.15">
      <c r="L14" s="24"/>
      <c r="M14" s="4"/>
      <c r="N14" s="4"/>
    </row>
    <row r="15" spans="1:73" x14ac:dyDescent="0.15">
      <c r="E15" s="24"/>
      <c r="F15" s="24"/>
      <c r="H15" s="24"/>
      <c r="I15" s="24"/>
      <c r="K15" s="24"/>
      <c r="L15" s="24"/>
      <c r="M15" s="5"/>
      <c r="N15" s="5"/>
      <c r="O15" s="24"/>
      <c r="P15" s="24"/>
      <c r="Q15" s="24"/>
      <c r="R15" s="24"/>
      <c r="S15" s="24"/>
      <c r="T15" s="24"/>
      <c r="U15" s="24"/>
      <c r="V15" s="24"/>
      <c r="W15" s="24"/>
    </row>
    <row r="16" spans="1:73" x14ac:dyDescent="0.15">
      <c r="E16" s="24"/>
      <c r="F16" s="24"/>
      <c r="H16" s="24"/>
      <c r="I16" s="24"/>
      <c r="K16" s="24"/>
      <c r="L16" s="24"/>
      <c r="M16" s="4"/>
      <c r="N16" s="4"/>
      <c r="O16" s="24"/>
      <c r="P16" s="24"/>
      <c r="Q16" s="24"/>
      <c r="R16" s="24"/>
      <c r="S16" s="24"/>
      <c r="T16" s="24"/>
      <c r="U16" s="24"/>
      <c r="V16" s="24"/>
      <c r="W16" s="24"/>
    </row>
    <row r="17" spans="5:23" x14ac:dyDescent="0.15">
      <c r="E17" s="24"/>
      <c r="F17" s="24"/>
      <c r="H17" s="24"/>
      <c r="I17" s="24"/>
      <c r="K17" s="24"/>
      <c r="L17" s="24"/>
      <c r="M17" s="5"/>
      <c r="N17" s="5"/>
      <c r="O17" s="24"/>
      <c r="P17" s="24"/>
      <c r="Q17" s="24"/>
      <c r="R17" s="24"/>
      <c r="S17" s="24"/>
      <c r="T17" s="24"/>
      <c r="U17" s="24"/>
      <c r="V17" s="24"/>
      <c r="W17" s="24"/>
    </row>
    <row r="18" spans="5:23" x14ac:dyDescent="0.15">
      <c r="E18" s="24"/>
      <c r="F18" s="24"/>
      <c r="H18" s="24"/>
      <c r="I18" s="24"/>
      <c r="K18" s="24"/>
      <c r="L18" s="24"/>
      <c r="M18" s="4"/>
      <c r="N18" s="4"/>
      <c r="O18" s="24"/>
      <c r="P18" s="24"/>
      <c r="Q18" s="24"/>
      <c r="R18" s="24"/>
      <c r="S18" s="24"/>
      <c r="T18" s="24"/>
      <c r="U18" s="24"/>
      <c r="V18" s="24"/>
      <c r="W18" s="24"/>
    </row>
    <row r="19" spans="5:23" x14ac:dyDescent="0.15">
      <c r="E19" s="24"/>
      <c r="F19" s="24"/>
      <c r="H19" s="24"/>
      <c r="I19" s="24"/>
      <c r="K19" s="24"/>
      <c r="L19" s="24"/>
      <c r="M19" s="5"/>
      <c r="N19" s="5"/>
      <c r="O19" s="24"/>
      <c r="P19" s="24"/>
      <c r="Q19" s="24"/>
      <c r="R19" s="24"/>
      <c r="S19" s="24"/>
      <c r="T19" s="24"/>
      <c r="U19" s="24"/>
      <c r="V19" s="24"/>
      <c r="W19" s="24"/>
    </row>
    <row r="20" spans="5:23" x14ac:dyDescent="0.15">
      <c r="E20" s="24"/>
      <c r="F20" s="24"/>
      <c r="H20" s="24"/>
      <c r="I20" s="24"/>
      <c r="K20" s="24"/>
      <c r="L20" s="24"/>
      <c r="M20" s="5"/>
      <c r="N20" s="5"/>
      <c r="O20" s="24"/>
      <c r="P20" s="24"/>
      <c r="Q20" s="24"/>
      <c r="R20" s="24"/>
      <c r="S20" s="24"/>
      <c r="T20" s="24"/>
      <c r="U20" s="24"/>
      <c r="V20" s="24"/>
      <c r="W20" s="24"/>
    </row>
    <row r="21" spans="5:23" x14ac:dyDescent="0.15">
      <c r="E21" s="24"/>
      <c r="F21" s="24"/>
      <c r="H21" s="24"/>
      <c r="I21" s="24"/>
      <c r="K21" s="24"/>
      <c r="L21" s="24"/>
      <c r="M21" s="5"/>
      <c r="N21" s="5"/>
      <c r="O21" s="24"/>
      <c r="P21" s="24"/>
      <c r="Q21" s="24"/>
      <c r="R21" s="24"/>
      <c r="S21" s="24"/>
      <c r="T21" s="24"/>
      <c r="U21" s="24"/>
      <c r="V21" s="24"/>
      <c r="W21" s="24"/>
    </row>
    <row r="22" spans="5:23" x14ac:dyDescent="0.15">
      <c r="E22" s="24"/>
      <c r="F22" s="24"/>
      <c r="H22" s="24"/>
      <c r="I22" s="24"/>
      <c r="K22" s="24"/>
      <c r="L22" s="24"/>
      <c r="M22" s="4"/>
      <c r="N22" s="4"/>
      <c r="O22" s="24"/>
      <c r="P22" s="24"/>
      <c r="Q22" s="24"/>
      <c r="R22" s="24"/>
      <c r="S22" s="24"/>
      <c r="T22" s="24"/>
      <c r="U22" s="24"/>
      <c r="V22" s="24"/>
      <c r="W22" s="24"/>
    </row>
    <row r="23" spans="5:23" x14ac:dyDescent="0.15">
      <c r="E23" s="24"/>
      <c r="F23" s="24"/>
      <c r="H23" s="24"/>
      <c r="I23" s="24"/>
      <c r="K23" s="24"/>
      <c r="L23" s="24"/>
      <c r="M23" s="5"/>
      <c r="N23" s="5"/>
      <c r="O23" s="24"/>
      <c r="P23" s="24"/>
      <c r="Q23" s="24"/>
      <c r="R23" s="24"/>
      <c r="S23" s="24"/>
      <c r="T23" s="24"/>
      <c r="U23" s="24"/>
      <c r="V23" s="24"/>
      <c r="W23" s="24"/>
    </row>
    <row r="24" spans="5:23" x14ac:dyDescent="0.15">
      <c r="E24" s="24"/>
      <c r="F24" s="24"/>
      <c r="H24" s="24"/>
      <c r="I24" s="24"/>
      <c r="K24" s="24"/>
      <c r="L24" s="24"/>
      <c r="M24" s="4"/>
      <c r="N24" s="4"/>
      <c r="O24" s="24"/>
      <c r="P24" s="24"/>
      <c r="Q24" s="24"/>
      <c r="R24" s="24"/>
      <c r="S24" s="24"/>
      <c r="T24" s="24"/>
      <c r="U24" s="24"/>
      <c r="V24" s="24"/>
      <c r="W24" s="24"/>
    </row>
    <row r="25" spans="5:23" x14ac:dyDescent="0.15">
      <c r="E25" s="24"/>
      <c r="F25" s="24"/>
      <c r="H25" s="24"/>
      <c r="I25" s="24"/>
      <c r="K25" s="24"/>
      <c r="L25" s="24"/>
      <c r="M25" s="5"/>
      <c r="N25" s="5"/>
      <c r="O25" s="24"/>
      <c r="P25" s="24"/>
      <c r="Q25" s="24"/>
      <c r="R25" s="24"/>
      <c r="S25" s="24"/>
      <c r="T25" s="24"/>
      <c r="U25" s="24"/>
      <c r="V25" s="24"/>
      <c r="W25" s="24"/>
    </row>
    <row r="26" spans="5:23" x14ac:dyDescent="0.15">
      <c r="E26" s="24"/>
      <c r="F26" s="24"/>
      <c r="H26" s="24"/>
      <c r="I26" s="24"/>
      <c r="K26" s="24"/>
      <c r="L26" s="24"/>
      <c r="M26" s="4"/>
      <c r="N26" s="4"/>
      <c r="O26" s="24"/>
      <c r="P26" s="24"/>
      <c r="Q26" s="24"/>
      <c r="R26" s="24"/>
      <c r="S26" s="24"/>
      <c r="T26" s="24"/>
      <c r="U26" s="24"/>
      <c r="V26" s="24"/>
      <c r="W26" s="24"/>
    </row>
    <row r="27" spans="5:23" x14ac:dyDescent="0.15">
      <c r="E27" s="24"/>
      <c r="F27" s="24"/>
      <c r="H27" s="24"/>
      <c r="I27" s="24"/>
      <c r="K27" s="24"/>
      <c r="L27" s="24"/>
      <c r="M27" s="5"/>
      <c r="N27" s="5"/>
      <c r="O27" s="24"/>
      <c r="P27" s="24"/>
      <c r="Q27" s="24"/>
      <c r="R27" s="24"/>
      <c r="S27" s="24"/>
      <c r="T27" s="24"/>
      <c r="U27" s="24"/>
      <c r="V27" s="24"/>
      <c r="W27" s="24"/>
    </row>
    <row r="28" spans="5:23" x14ac:dyDescent="0.15">
      <c r="E28" s="24"/>
      <c r="F28" s="24"/>
      <c r="H28" s="24"/>
      <c r="I28" s="24"/>
      <c r="K28" s="24"/>
      <c r="L28" s="24"/>
      <c r="M28" s="4"/>
      <c r="N28" s="4"/>
      <c r="O28" s="24"/>
      <c r="P28" s="24"/>
      <c r="Q28" s="24"/>
      <c r="R28" s="24"/>
      <c r="S28" s="24"/>
      <c r="T28" s="24"/>
      <c r="U28" s="24"/>
      <c r="V28" s="24"/>
      <c r="W28" s="24"/>
    </row>
    <row r="29" spans="5:23" x14ac:dyDescent="0.15">
      <c r="E29" s="24"/>
      <c r="F29" s="24"/>
      <c r="H29" s="24"/>
      <c r="I29" s="24"/>
      <c r="K29" s="24"/>
      <c r="L29" s="24"/>
      <c r="M29" s="5"/>
      <c r="N29" s="5"/>
      <c r="O29" s="24"/>
      <c r="P29" s="24"/>
      <c r="Q29" s="24"/>
      <c r="R29" s="24"/>
      <c r="S29" s="24"/>
      <c r="T29" s="24"/>
      <c r="U29" s="24"/>
      <c r="V29" s="24"/>
      <c r="W29" s="24"/>
    </row>
    <row r="30" spans="5:23" x14ac:dyDescent="0.15">
      <c r="E30" s="24"/>
      <c r="F30" s="24"/>
      <c r="H30" s="24"/>
      <c r="I30" s="24"/>
      <c r="K30" s="24"/>
      <c r="L30" s="24"/>
      <c r="M30" s="4"/>
      <c r="N30" s="4"/>
      <c r="O30" s="24"/>
      <c r="P30" s="24"/>
      <c r="Q30" s="24"/>
      <c r="R30" s="24"/>
      <c r="S30" s="24"/>
      <c r="T30" s="24"/>
      <c r="U30" s="24"/>
      <c r="V30" s="24"/>
      <c r="W30" s="24"/>
    </row>
    <row r="31" spans="5:23" x14ac:dyDescent="0.15">
      <c r="E31" s="24"/>
      <c r="F31" s="24"/>
      <c r="H31" s="24"/>
      <c r="I31" s="24"/>
      <c r="K31" s="24"/>
      <c r="L31" s="24"/>
      <c r="M31" s="5"/>
      <c r="N31" s="5"/>
      <c r="O31" s="24"/>
      <c r="P31" s="24"/>
      <c r="Q31" s="24"/>
      <c r="R31" s="24"/>
      <c r="S31" s="24"/>
      <c r="T31" s="24"/>
      <c r="U31" s="24"/>
      <c r="V31" s="24"/>
      <c r="W31" s="24"/>
    </row>
    <row r="32" spans="5:23" x14ac:dyDescent="0.15">
      <c r="E32" s="24"/>
      <c r="F32" s="24"/>
      <c r="H32" s="24"/>
      <c r="I32" s="24"/>
      <c r="K32" s="24"/>
      <c r="L32" s="24"/>
      <c r="M32" s="4"/>
      <c r="N32" s="4"/>
      <c r="O32" s="24"/>
      <c r="P32" s="24"/>
      <c r="Q32" s="24"/>
      <c r="R32" s="24"/>
      <c r="S32" s="24"/>
      <c r="T32" s="24"/>
      <c r="U32" s="24"/>
      <c r="V32" s="24"/>
      <c r="W32" s="24"/>
    </row>
    <row r="33" spans="5:23" x14ac:dyDescent="0.15">
      <c r="E33" s="24"/>
      <c r="F33" s="24"/>
      <c r="H33" s="24"/>
      <c r="I33" s="24"/>
      <c r="K33" s="24"/>
      <c r="L33" s="24"/>
      <c r="M33" s="5"/>
      <c r="N33" s="5"/>
      <c r="O33" s="24"/>
      <c r="P33" s="24"/>
      <c r="Q33" s="24"/>
      <c r="R33" s="24"/>
      <c r="S33" s="24"/>
      <c r="T33" s="24"/>
      <c r="U33" s="24"/>
      <c r="V33" s="24"/>
      <c r="W33" s="24"/>
    </row>
    <row r="34" spans="5:23" x14ac:dyDescent="0.15">
      <c r="E34" s="24"/>
      <c r="F34" s="24"/>
      <c r="H34" s="24"/>
      <c r="I34" s="24"/>
      <c r="K34" s="24"/>
      <c r="L34" s="24"/>
      <c r="M34" s="4"/>
      <c r="N34" s="4"/>
      <c r="O34" s="24"/>
      <c r="P34" s="24"/>
      <c r="Q34" s="24"/>
      <c r="R34" s="24"/>
      <c r="S34" s="24"/>
      <c r="T34" s="24"/>
      <c r="U34" s="24"/>
      <c r="V34" s="24"/>
      <c r="W34" s="24"/>
    </row>
    <row r="35" spans="5:23" x14ac:dyDescent="0.15">
      <c r="E35" s="24"/>
      <c r="F35" s="24"/>
      <c r="H35" s="24"/>
      <c r="I35" s="24"/>
      <c r="K35" s="24"/>
      <c r="L35" s="24"/>
      <c r="M35" s="5"/>
      <c r="N35" s="5"/>
      <c r="O35" s="24"/>
      <c r="P35" s="24"/>
      <c r="Q35" s="24"/>
      <c r="R35" s="24"/>
      <c r="S35" s="24"/>
      <c r="T35" s="24"/>
      <c r="U35" s="24"/>
      <c r="V35" s="24"/>
      <c r="W35" s="24"/>
    </row>
    <row r="36" spans="5:23" x14ac:dyDescent="0.15">
      <c r="E36" s="24"/>
      <c r="F36" s="24"/>
      <c r="H36" s="24"/>
      <c r="I36" s="24"/>
      <c r="K36" s="24"/>
      <c r="L36" s="24"/>
      <c r="M36" s="4"/>
      <c r="N36" s="4"/>
      <c r="O36" s="24"/>
      <c r="P36" s="24"/>
      <c r="Q36" s="24"/>
      <c r="R36" s="24"/>
      <c r="S36" s="24"/>
      <c r="T36" s="24"/>
      <c r="U36" s="24"/>
      <c r="V36" s="24"/>
      <c r="W36" s="24"/>
    </row>
    <row r="37" spans="5:23" x14ac:dyDescent="0.15">
      <c r="E37" s="24"/>
      <c r="F37" s="24"/>
      <c r="H37" s="24"/>
      <c r="I37" s="24"/>
      <c r="K37" s="24"/>
      <c r="L37" s="24"/>
      <c r="M37" s="5"/>
      <c r="N37" s="5"/>
      <c r="O37" s="24"/>
      <c r="P37" s="24"/>
      <c r="Q37" s="24"/>
      <c r="R37" s="24"/>
      <c r="S37" s="24"/>
      <c r="T37" s="24"/>
      <c r="U37" s="24"/>
      <c r="V37" s="24"/>
      <c r="W37" s="24"/>
    </row>
    <row r="38" spans="5:23" x14ac:dyDescent="0.15">
      <c r="E38" s="24"/>
      <c r="F38" s="24"/>
      <c r="H38" s="24"/>
      <c r="I38" s="24"/>
      <c r="K38" s="24"/>
      <c r="L38" s="24"/>
      <c r="M38" s="4"/>
      <c r="N38" s="4"/>
      <c r="O38" s="24"/>
      <c r="P38" s="24"/>
      <c r="Q38" s="24"/>
      <c r="R38" s="24"/>
      <c r="S38" s="24"/>
      <c r="T38" s="24"/>
      <c r="U38" s="24"/>
      <c r="V38" s="24"/>
      <c r="W38" s="24"/>
    </row>
    <row r="39" spans="5:23" x14ac:dyDescent="0.15">
      <c r="E39" s="24"/>
      <c r="F39" s="24"/>
      <c r="H39" s="24"/>
      <c r="I39" s="24"/>
      <c r="K39" s="24"/>
      <c r="L39" s="24"/>
      <c r="M39" s="5"/>
      <c r="N39" s="5"/>
      <c r="O39" s="24"/>
      <c r="P39" s="24"/>
      <c r="Q39" s="24"/>
      <c r="R39" s="24"/>
      <c r="S39" s="24"/>
      <c r="T39" s="24"/>
      <c r="U39" s="24"/>
      <c r="V39" s="24"/>
      <c r="W39" s="24"/>
    </row>
    <row r="40" spans="5:23" x14ac:dyDescent="0.15">
      <c r="E40" s="24"/>
      <c r="F40" s="24"/>
      <c r="H40" s="24"/>
      <c r="I40" s="24"/>
      <c r="K40" s="24"/>
      <c r="L40" s="24"/>
      <c r="M40" s="6"/>
      <c r="N40" s="6"/>
      <c r="O40" s="24"/>
      <c r="P40" s="24"/>
      <c r="Q40" s="24"/>
      <c r="R40" s="24"/>
      <c r="S40" s="24"/>
      <c r="T40" s="24"/>
      <c r="U40" s="24"/>
      <c r="V40" s="24"/>
      <c r="W40" s="24"/>
    </row>
    <row r="41" spans="5:23" x14ac:dyDescent="0.15">
      <c r="E41" s="24"/>
      <c r="F41" s="24"/>
      <c r="H41" s="24"/>
      <c r="I41" s="24"/>
      <c r="K41" s="24"/>
      <c r="L41" s="24"/>
      <c r="M41" s="6"/>
      <c r="N41" s="6"/>
      <c r="O41" s="24"/>
      <c r="P41" s="24"/>
      <c r="Q41" s="24"/>
      <c r="R41" s="24"/>
      <c r="S41" s="24"/>
      <c r="T41" s="24"/>
      <c r="U41" s="24"/>
      <c r="V41" s="24"/>
      <c r="W41" s="24"/>
    </row>
    <row r="42" spans="5:23" x14ac:dyDescent="0.15">
      <c r="E42" s="24"/>
      <c r="F42" s="24"/>
      <c r="H42" s="24"/>
      <c r="I42" s="24"/>
      <c r="K42" s="24"/>
      <c r="L42" s="24"/>
      <c r="M42" s="6"/>
      <c r="N42" s="6"/>
      <c r="O42" s="24"/>
      <c r="P42" s="24"/>
      <c r="Q42" s="24"/>
      <c r="R42" s="24"/>
      <c r="S42" s="24"/>
      <c r="T42" s="24"/>
      <c r="U42" s="24"/>
      <c r="V42" s="24"/>
      <c r="W42" s="24"/>
    </row>
    <row r="43" spans="5:23" x14ac:dyDescent="0.15">
      <c r="E43" s="24"/>
      <c r="F43" s="24"/>
      <c r="H43" s="24"/>
      <c r="I43" s="24"/>
      <c r="K43" s="24"/>
      <c r="L43" s="24"/>
      <c r="M43" s="24"/>
      <c r="N43" s="24"/>
      <c r="O43" s="24"/>
      <c r="P43" s="24"/>
      <c r="Q43" s="24"/>
      <c r="R43" s="24"/>
      <c r="S43" s="24"/>
      <c r="T43" s="24"/>
      <c r="U43" s="24"/>
      <c r="V43" s="24"/>
      <c r="W43" s="24"/>
    </row>
    <row r="44" spans="5:23" x14ac:dyDescent="0.15">
      <c r="E44" s="24"/>
      <c r="F44" s="24"/>
      <c r="H44" s="24"/>
      <c r="I44" s="24"/>
      <c r="K44" s="24"/>
      <c r="L44" s="24"/>
      <c r="M44" s="24"/>
      <c r="N44" s="24"/>
      <c r="O44" s="24"/>
      <c r="P44" s="24"/>
      <c r="Q44" s="24"/>
      <c r="R44" s="24"/>
      <c r="S44" s="24"/>
      <c r="T44" s="24"/>
      <c r="U44" s="24"/>
      <c r="V44" s="24"/>
      <c r="W44" s="24"/>
    </row>
    <row r="45" spans="5:23" x14ac:dyDescent="0.15">
      <c r="E45" s="24"/>
      <c r="F45" s="24"/>
      <c r="H45" s="24"/>
      <c r="I45" s="24"/>
      <c r="K45" s="24"/>
      <c r="L45" s="24"/>
      <c r="M45" s="24"/>
      <c r="N45" s="24"/>
      <c r="O45" s="24"/>
      <c r="P45" s="24"/>
      <c r="Q45" s="24"/>
      <c r="R45" s="24"/>
      <c r="S45" s="24"/>
      <c r="T45" s="24"/>
      <c r="U45" s="24"/>
      <c r="V45" s="24"/>
      <c r="W45" s="24"/>
    </row>
    <row r="46" spans="5:23" x14ac:dyDescent="0.15">
      <c r="E46" s="24"/>
      <c r="F46" s="24"/>
      <c r="H46" s="24"/>
      <c r="I46" s="24"/>
      <c r="K46" s="24"/>
      <c r="L46" s="24"/>
      <c r="M46" s="24"/>
      <c r="N46" s="24"/>
      <c r="O46" s="24"/>
      <c r="P46" s="24"/>
      <c r="Q46" s="24"/>
      <c r="R46" s="24"/>
      <c r="S46" s="24"/>
      <c r="T46" s="24"/>
      <c r="U46" s="24"/>
      <c r="V46" s="24"/>
      <c r="W46" s="24"/>
    </row>
    <row r="47" spans="5:23" x14ac:dyDescent="0.15">
      <c r="E47" s="24"/>
      <c r="F47" s="24"/>
      <c r="H47" s="24"/>
      <c r="I47" s="24"/>
      <c r="K47" s="24"/>
      <c r="L47" s="24"/>
      <c r="M47" s="24"/>
      <c r="N47" s="24"/>
      <c r="O47" s="24"/>
      <c r="P47" s="24"/>
      <c r="Q47" s="24"/>
      <c r="R47" s="24"/>
      <c r="S47" s="24"/>
      <c r="T47" s="24"/>
      <c r="U47" s="24"/>
      <c r="V47" s="24"/>
      <c r="W47" s="24"/>
    </row>
    <row r="48" spans="5:23" x14ac:dyDescent="0.15">
      <c r="E48" s="24"/>
      <c r="F48" s="24"/>
      <c r="H48" s="24"/>
      <c r="I48" s="24"/>
      <c r="K48" s="24"/>
      <c r="L48" s="24"/>
      <c r="M48" s="24"/>
      <c r="N48" s="24"/>
      <c r="O48" s="24"/>
      <c r="P48" s="24"/>
      <c r="Q48" s="24"/>
      <c r="R48" s="24"/>
      <c r="S48" s="24"/>
      <c r="T48" s="24"/>
      <c r="U48" s="24"/>
      <c r="V48" s="24"/>
      <c r="W48" s="24"/>
    </row>
    <row r="49" spans="5:23" x14ac:dyDescent="0.15">
      <c r="E49" s="24"/>
      <c r="F49" s="24"/>
      <c r="H49" s="24"/>
      <c r="I49" s="24"/>
      <c r="K49" s="24"/>
      <c r="L49" s="24"/>
      <c r="M49" s="24"/>
      <c r="N49" s="24"/>
      <c r="O49" s="24"/>
      <c r="P49" s="24"/>
      <c r="Q49" s="24"/>
      <c r="R49" s="24"/>
      <c r="S49" s="24"/>
      <c r="T49" s="24"/>
      <c r="U49" s="24"/>
      <c r="V49" s="24"/>
      <c r="W49" s="24"/>
    </row>
  </sheetData>
  <protectedRanges>
    <protectedRange sqref="E6:E12 H6:H12 K6:K12" name="範囲1"/>
  </protectedRanges>
  <mergeCells count="3">
    <mergeCell ref="E4:F4"/>
    <mergeCell ref="H4:I4"/>
    <mergeCell ref="K4:L4"/>
  </mergeCells>
  <phoneticPr fontId="3"/>
  <pageMargins left="0.39370078740157483" right="0.59055118110236227" top="0.98425196850393704" bottom="0.59055118110236227" header="0.51181102362204722" footer="0.31496062992125984"/>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T12"/>
  <sheetViews>
    <sheetView showGridLines="0" view="pageBreakPreview" zoomScaleNormal="100" zoomScaleSheetLayoutView="100" workbookViewId="0">
      <selection activeCell="U13" sqref="U13"/>
    </sheetView>
  </sheetViews>
  <sheetFormatPr defaultRowHeight="13.5" x14ac:dyDescent="0.15"/>
  <cols>
    <col min="1" max="1" width="7.5" style="14" customWidth="1"/>
    <col min="2" max="2" width="1.125" style="14" customWidth="1"/>
    <col min="3" max="3" width="7.25" style="14" customWidth="1"/>
    <col min="4" max="4" width="1.125" style="24" customWidth="1"/>
    <col min="5" max="5" width="6.25" style="14" customWidth="1"/>
    <col min="6" max="6" width="1.125" style="24" customWidth="1"/>
    <col min="7" max="7" width="7.25" style="14" customWidth="1"/>
    <col min="8" max="8" width="5.5" style="14" customWidth="1"/>
    <col min="9" max="9" width="1.125" style="24" customWidth="1"/>
    <col min="10" max="10" width="7.25" style="14" customWidth="1"/>
    <col min="11" max="11" width="5.5" style="14" customWidth="1"/>
    <col min="12" max="12" width="1.125" style="24" customWidth="1"/>
    <col min="13" max="13" width="6.25" style="14" customWidth="1"/>
    <col min="14" max="14" width="5.5" style="14" customWidth="1"/>
    <col min="15" max="15" width="1.125" style="24" customWidth="1"/>
    <col min="16" max="16" width="6.25" style="14" customWidth="1"/>
    <col min="17" max="17" width="5.5" style="14" customWidth="1"/>
    <col min="18" max="18" width="1.125" style="24" customWidth="1"/>
    <col min="19" max="22" width="6.25" style="14" customWidth="1"/>
    <col min="23" max="23" width="1.125" style="24" customWidth="1"/>
    <col min="24" max="24" width="6.25" style="14" customWidth="1"/>
    <col min="25" max="25" width="5.5" style="14" customWidth="1"/>
    <col min="26" max="26" width="1.125" style="24" customWidth="1"/>
    <col min="27" max="27" width="5.625" style="14" customWidth="1"/>
    <col min="28" max="28" width="1.25" style="24" customWidth="1"/>
    <col min="29" max="29" width="5.75" style="14" customWidth="1"/>
    <col min="30" max="30" width="1.25" style="24" customWidth="1"/>
    <col min="31" max="31" width="5.75" style="14" bestFit="1" customWidth="1"/>
    <col min="32" max="32" width="9" style="14"/>
    <col min="33" max="33" width="3.375" style="14" bestFit="1" customWidth="1"/>
    <col min="34" max="267" width="9" style="14"/>
    <col min="268" max="268" width="13.375" style="14" customWidth="1"/>
    <col min="269" max="523" width="9" style="14"/>
    <col min="524" max="524" width="13.375" style="14" customWidth="1"/>
    <col min="525" max="779" width="9" style="14"/>
    <col min="780" max="780" width="13.375" style="14" customWidth="1"/>
    <col min="781" max="1035" width="9" style="14"/>
    <col min="1036" max="1036" width="13.375" style="14" customWidth="1"/>
    <col min="1037" max="1291" width="9" style="14"/>
    <col min="1292" max="1292" width="13.375" style="14" customWidth="1"/>
    <col min="1293" max="1547" width="9" style="14"/>
    <col min="1548" max="1548" width="13.375" style="14" customWidth="1"/>
    <col min="1549" max="1803" width="9" style="14"/>
    <col min="1804" max="1804" width="13.375" style="14" customWidth="1"/>
    <col min="1805" max="2059" width="9" style="14"/>
    <col min="2060" max="2060" width="13.375" style="14" customWidth="1"/>
    <col min="2061" max="2315" width="9" style="14"/>
    <col min="2316" max="2316" width="13.375" style="14" customWidth="1"/>
    <col min="2317" max="2571" width="9" style="14"/>
    <col min="2572" max="2572" width="13.375" style="14" customWidth="1"/>
    <col min="2573" max="2827" width="9" style="14"/>
    <col min="2828" max="2828" width="13.375" style="14" customWidth="1"/>
    <col min="2829" max="3083" width="9" style="14"/>
    <col min="3084" max="3084" width="13.375" style="14" customWidth="1"/>
    <col min="3085" max="3339" width="9" style="14"/>
    <col min="3340" max="3340" width="13.375" style="14" customWidth="1"/>
    <col min="3341" max="3595" width="9" style="14"/>
    <col min="3596" max="3596" width="13.375" style="14" customWidth="1"/>
    <col min="3597" max="3851" width="9" style="14"/>
    <col min="3852" max="3852" width="13.375" style="14" customWidth="1"/>
    <col min="3853" max="4107" width="9" style="14"/>
    <col min="4108" max="4108" width="13.375" style="14" customWidth="1"/>
    <col min="4109" max="4363" width="9" style="14"/>
    <col min="4364" max="4364" width="13.375" style="14" customWidth="1"/>
    <col min="4365" max="4619" width="9" style="14"/>
    <col min="4620" max="4620" width="13.375" style="14" customWidth="1"/>
    <col min="4621" max="4875" width="9" style="14"/>
    <col min="4876" max="4876" width="13.375" style="14" customWidth="1"/>
    <col min="4877" max="5131" width="9" style="14"/>
    <col min="5132" max="5132" width="13.375" style="14" customWidth="1"/>
    <col min="5133" max="5387" width="9" style="14"/>
    <col min="5388" max="5388" width="13.375" style="14" customWidth="1"/>
    <col min="5389" max="5643" width="9" style="14"/>
    <col min="5644" max="5644" width="13.375" style="14" customWidth="1"/>
    <col min="5645" max="5899" width="9" style="14"/>
    <col min="5900" max="5900" width="13.375" style="14" customWidth="1"/>
    <col min="5901" max="6155" width="9" style="14"/>
    <col min="6156" max="6156" width="13.375" style="14" customWidth="1"/>
    <col min="6157" max="6411" width="9" style="14"/>
    <col min="6412" max="6412" width="13.375" style="14" customWidth="1"/>
    <col min="6413" max="6667" width="9" style="14"/>
    <col min="6668" max="6668" width="13.375" style="14" customWidth="1"/>
    <col min="6669" max="6923" width="9" style="14"/>
    <col min="6924" max="6924" width="13.375" style="14" customWidth="1"/>
    <col min="6925" max="7179" width="9" style="14"/>
    <col min="7180" max="7180" width="13.375" style="14" customWidth="1"/>
    <col min="7181" max="7435" width="9" style="14"/>
    <col min="7436" max="7436" width="13.375" style="14" customWidth="1"/>
    <col min="7437" max="7691" width="9" style="14"/>
    <col min="7692" max="7692" width="13.375" style="14" customWidth="1"/>
    <col min="7693" max="7947" width="9" style="14"/>
    <col min="7948" max="7948" width="13.375" style="14" customWidth="1"/>
    <col min="7949" max="8203" width="9" style="14"/>
    <col min="8204" max="8204" width="13.375" style="14" customWidth="1"/>
    <col min="8205" max="8459" width="9" style="14"/>
    <col min="8460" max="8460" width="13.375" style="14" customWidth="1"/>
    <col min="8461" max="8715" width="9" style="14"/>
    <col min="8716" max="8716" width="13.375" style="14" customWidth="1"/>
    <col min="8717" max="8971" width="9" style="14"/>
    <col min="8972" max="8972" width="13.375" style="14" customWidth="1"/>
    <col min="8973" max="9227" width="9" style="14"/>
    <col min="9228" max="9228" width="13.375" style="14" customWidth="1"/>
    <col min="9229" max="9483" width="9" style="14"/>
    <col min="9484" max="9484" width="13.375" style="14" customWidth="1"/>
    <col min="9485" max="9739" width="9" style="14"/>
    <col min="9740" max="9740" width="13.375" style="14" customWidth="1"/>
    <col min="9741" max="9995" width="9" style="14"/>
    <col min="9996" max="9996" width="13.375" style="14" customWidth="1"/>
    <col min="9997" max="10251" width="9" style="14"/>
    <col min="10252" max="10252" width="13.375" style="14" customWidth="1"/>
    <col min="10253" max="10507" width="9" style="14"/>
    <col min="10508" max="10508" width="13.375" style="14" customWidth="1"/>
    <col min="10509" max="10763" width="9" style="14"/>
    <col min="10764" max="10764" width="13.375" style="14" customWidth="1"/>
    <col min="10765" max="11019" width="9" style="14"/>
    <col min="11020" max="11020" width="13.375" style="14" customWidth="1"/>
    <col min="11021" max="11275" width="9" style="14"/>
    <col min="11276" max="11276" width="13.375" style="14" customWidth="1"/>
    <col min="11277" max="11531" width="9" style="14"/>
    <col min="11532" max="11532" width="13.375" style="14" customWidth="1"/>
    <col min="11533" max="11787" width="9" style="14"/>
    <col min="11788" max="11788" width="13.375" style="14" customWidth="1"/>
    <col min="11789" max="12043" width="9" style="14"/>
    <col min="12044" max="12044" width="13.375" style="14" customWidth="1"/>
    <col min="12045" max="12299" width="9" style="14"/>
    <col min="12300" max="12300" width="13.375" style="14" customWidth="1"/>
    <col min="12301" max="12555" width="9" style="14"/>
    <col min="12556" max="12556" width="13.375" style="14" customWidth="1"/>
    <col min="12557" max="12811" width="9" style="14"/>
    <col min="12812" max="12812" width="13.375" style="14" customWidth="1"/>
    <col min="12813" max="13067" width="9" style="14"/>
    <col min="13068" max="13068" width="13.375" style="14" customWidth="1"/>
    <col min="13069" max="13323" width="9" style="14"/>
    <col min="13324" max="13324" width="13.375" style="14" customWidth="1"/>
    <col min="13325" max="13579" width="9" style="14"/>
    <col min="13580" max="13580" width="13.375" style="14" customWidth="1"/>
    <col min="13581" max="13835" width="9" style="14"/>
    <col min="13836" max="13836" width="13.375" style="14" customWidth="1"/>
    <col min="13837" max="14091" width="9" style="14"/>
    <col min="14092" max="14092" width="13.375" style="14" customWidth="1"/>
    <col min="14093" max="14347" width="9" style="14"/>
    <col min="14348" max="14348" width="13.375" style="14" customWidth="1"/>
    <col min="14349" max="14603" width="9" style="14"/>
    <col min="14604" max="14604" width="13.375" style="14" customWidth="1"/>
    <col min="14605" max="14859" width="9" style="14"/>
    <col min="14860" max="14860" width="13.375" style="14" customWidth="1"/>
    <col min="14861" max="15115" width="9" style="14"/>
    <col min="15116" max="15116" width="13.375" style="14" customWidth="1"/>
    <col min="15117" max="15371" width="9" style="14"/>
    <col min="15372" max="15372" width="13.375" style="14" customWidth="1"/>
    <col min="15373" max="15627" width="9" style="14"/>
    <col min="15628" max="15628" width="13.375" style="14" customWidth="1"/>
    <col min="15629" max="15883" width="9" style="14"/>
    <col min="15884" max="15884" width="13.375" style="14" customWidth="1"/>
    <col min="15885" max="16139" width="9" style="14"/>
    <col min="16140" max="16140" width="13.375" style="14" customWidth="1"/>
    <col min="16141" max="16384" width="9" style="14"/>
  </cols>
  <sheetData>
    <row r="1" spans="1:16140" s="54" customFormat="1" ht="18.75" customHeight="1" x14ac:dyDescent="0.15">
      <c r="A1" s="201" t="str">
        <f>
第６表!A1</f>
        <v>
３　令和４年度決算　特別区民税の滞納に関する調</v>
      </c>
      <c r="B1" s="53"/>
      <c r="C1" s="53"/>
      <c r="D1" s="53"/>
      <c r="E1" s="53"/>
      <c r="F1" s="53"/>
      <c r="G1" s="53"/>
      <c r="H1" s="53"/>
      <c r="I1" s="53"/>
      <c r="J1" s="53"/>
      <c r="K1" s="53"/>
      <c r="L1" s="53"/>
      <c r="M1" s="53"/>
      <c r="N1" s="53"/>
      <c r="O1" s="53"/>
      <c r="AN1" s="53"/>
      <c r="AO1" s="53"/>
      <c r="AP1" s="53"/>
      <c r="AQ1" s="53"/>
      <c r="AR1" s="53"/>
      <c r="AS1" s="53"/>
      <c r="AT1" s="53"/>
      <c r="AU1" s="53"/>
      <c r="AV1" s="53"/>
      <c r="BP1" s="53"/>
      <c r="BQ1" s="53"/>
      <c r="BR1" s="53"/>
      <c r="BS1" s="53"/>
      <c r="BT1" s="53"/>
      <c r="BU1" s="53"/>
      <c r="BV1" s="53"/>
      <c r="BW1" s="53"/>
      <c r="BX1" s="53"/>
      <c r="CJ1" s="230"/>
      <c r="CK1" s="230"/>
      <c r="CL1" s="230"/>
      <c r="CM1" s="230"/>
      <c r="CN1" s="230"/>
      <c r="CO1" s="230"/>
      <c r="CP1" s="230"/>
      <c r="CQ1" s="230"/>
      <c r="CR1" s="230"/>
    </row>
    <row r="2" spans="1:16140" s="54" customFormat="1" x14ac:dyDescent="0.15">
      <c r="A2" s="178" t="s">
        <v>
135</v>
      </c>
      <c r="B2" s="81"/>
      <c r="C2" s="81"/>
      <c r="D2" s="81"/>
      <c r="E2" s="53"/>
      <c r="F2" s="53"/>
      <c r="G2" s="53"/>
      <c r="H2" s="53"/>
      <c r="I2" s="53"/>
      <c r="J2" s="53"/>
      <c r="K2" s="53"/>
      <c r="L2" s="53"/>
      <c r="M2" s="53"/>
      <c r="N2" s="53"/>
      <c r="O2" s="53"/>
      <c r="AN2" s="81"/>
      <c r="AO2" s="81"/>
      <c r="AP2" s="53"/>
      <c r="AQ2" s="53"/>
      <c r="AR2" s="53"/>
      <c r="AS2" s="53"/>
      <c r="AT2" s="53"/>
      <c r="AU2" s="53"/>
      <c r="AV2" s="53"/>
      <c r="BP2" s="81"/>
      <c r="BQ2" s="81"/>
      <c r="BR2" s="53"/>
      <c r="BS2" s="53"/>
      <c r="BT2" s="53"/>
      <c r="BU2" s="53"/>
      <c r="BV2" s="53"/>
      <c r="BW2" s="53"/>
      <c r="BX2" s="53"/>
      <c r="CJ2" s="230"/>
      <c r="CK2" s="230"/>
      <c r="CL2" s="230"/>
      <c r="CM2" s="230"/>
      <c r="CN2" s="230"/>
      <c r="CO2" s="230"/>
      <c r="CP2" s="230"/>
      <c r="CQ2" s="230"/>
      <c r="CR2" s="230"/>
    </row>
    <row r="3" spans="1:16140" s="54" customFormat="1" ht="13.5" customHeight="1" x14ac:dyDescent="0.15">
      <c r="A3" s="231" t="s">
        <v>
136</v>
      </c>
      <c r="B3" s="81"/>
      <c r="C3" s="81"/>
      <c r="D3" s="81"/>
      <c r="E3" s="53"/>
      <c r="F3" s="53"/>
      <c r="G3" s="53"/>
      <c r="H3" s="53"/>
      <c r="I3" s="53"/>
      <c r="J3" s="53"/>
      <c r="K3" s="53"/>
      <c r="L3" s="53"/>
      <c r="M3" s="53"/>
      <c r="N3" s="53"/>
      <c r="O3" s="53"/>
      <c r="AN3" s="81"/>
      <c r="AO3" s="81"/>
      <c r="AP3" s="53"/>
      <c r="AQ3" s="53"/>
      <c r="AR3" s="53"/>
      <c r="AS3" s="53"/>
      <c r="AT3" s="53"/>
      <c r="AU3" s="53"/>
      <c r="AV3" s="53"/>
      <c r="BP3" s="81"/>
      <c r="BQ3" s="81"/>
      <c r="BR3" s="53"/>
      <c r="BS3" s="53"/>
      <c r="BT3" s="53"/>
      <c r="BU3" s="53"/>
      <c r="BV3" s="53"/>
      <c r="BW3" s="53"/>
      <c r="BX3" s="53"/>
      <c r="CJ3" s="230"/>
      <c r="CK3" s="230"/>
      <c r="CL3" s="230"/>
      <c r="CM3" s="230"/>
      <c r="CN3" s="230"/>
      <c r="CO3" s="230"/>
      <c r="CP3" s="230"/>
      <c r="CQ3" s="230"/>
      <c r="CR3" s="230"/>
    </row>
    <row r="4" spans="1:16140" s="36" customFormat="1" ht="13.5" customHeight="1" x14ac:dyDescent="0.15">
      <c r="B4" s="232"/>
      <c r="C4" s="362" t="s">
        <v>
137</v>
      </c>
      <c r="D4" s="362"/>
      <c r="E4" s="362"/>
      <c r="F4" s="362"/>
      <c r="G4" s="362"/>
      <c r="H4" s="362"/>
      <c r="I4" s="362"/>
      <c r="J4" s="362"/>
      <c r="K4" s="362"/>
      <c r="L4" s="362"/>
      <c r="M4" s="362"/>
      <c r="N4" s="362"/>
      <c r="O4" s="362"/>
      <c r="P4" s="362"/>
      <c r="Q4" s="362"/>
      <c r="R4" s="362"/>
      <c r="S4" s="362"/>
      <c r="T4" s="362"/>
      <c r="U4" s="362"/>
      <c r="V4" s="362"/>
      <c r="W4" s="362"/>
      <c r="X4" s="362"/>
      <c r="Y4" s="362"/>
      <c r="Z4" s="362"/>
      <c r="AA4" s="362"/>
      <c r="AB4" s="233"/>
      <c r="AC4" s="363" t="s">
        <v>
138</v>
      </c>
      <c r="AD4" s="234"/>
      <c r="AE4" s="364" t="s">
        <v>
139</v>
      </c>
    </row>
    <row r="5" spans="1:16140" s="240" customFormat="1" ht="13.5" customHeight="1" x14ac:dyDescent="0.15">
      <c r="A5" s="235"/>
      <c r="B5" s="235"/>
      <c r="C5" s="365" t="s">
        <v>
140</v>
      </c>
      <c r="D5" s="236"/>
      <c r="E5" s="360" t="s">
        <v>
141</v>
      </c>
      <c r="F5" s="236"/>
      <c r="G5" s="367" t="s">
        <v>
142</v>
      </c>
      <c r="H5" s="367"/>
      <c r="I5" s="367"/>
      <c r="J5" s="367"/>
      <c r="K5" s="367"/>
      <c r="L5" s="367"/>
      <c r="M5" s="367"/>
      <c r="N5" s="367"/>
      <c r="O5" s="367"/>
      <c r="P5" s="367"/>
      <c r="Q5" s="367"/>
      <c r="R5" s="367"/>
      <c r="S5" s="367"/>
      <c r="T5" s="367"/>
      <c r="U5" s="367"/>
      <c r="V5" s="367"/>
      <c r="W5" s="237"/>
      <c r="X5" s="238"/>
      <c r="Y5" s="236"/>
      <c r="Z5" s="236"/>
      <c r="AA5" s="368" t="s">
        <v>
143</v>
      </c>
      <c r="AB5" s="239"/>
      <c r="AC5" s="363"/>
      <c r="AD5" s="239"/>
      <c r="AE5" s="364"/>
    </row>
    <row r="6" spans="1:16140" s="240" customFormat="1" ht="18.75" customHeight="1" x14ac:dyDescent="0.15">
      <c r="A6" s="235"/>
      <c r="B6" s="235"/>
      <c r="C6" s="366"/>
      <c r="D6" s="236"/>
      <c r="E6" s="366"/>
      <c r="F6" s="236"/>
      <c r="G6" s="360" t="s">
        <v>
144</v>
      </c>
      <c r="H6" s="360"/>
      <c r="I6" s="236"/>
      <c r="J6" s="360" t="s">
        <v>
145</v>
      </c>
      <c r="K6" s="360"/>
      <c r="L6" s="236"/>
      <c r="M6" s="360" t="s">
        <v>
146</v>
      </c>
      <c r="N6" s="360"/>
      <c r="O6" s="236"/>
      <c r="P6" s="360" t="s">
        <v>
147</v>
      </c>
      <c r="Q6" s="360"/>
      <c r="R6" s="236"/>
      <c r="S6" s="241" t="s">
        <v>
148</v>
      </c>
      <c r="T6" s="241" t="s">
        <v>
149</v>
      </c>
      <c r="U6" s="242" t="s">
        <v>
150</v>
      </c>
      <c r="V6" s="241" t="s">
        <v>
4</v>
      </c>
      <c r="W6" s="236"/>
      <c r="X6" s="361" t="s">
        <v>
151</v>
      </c>
      <c r="Y6" s="361"/>
      <c r="Z6" s="236"/>
      <c r="AA6" s="369"/>
      <c r="AB6" s="239"/>
      <c r="AC6" s="363"/>
      <c r="AD6" s="239"/>
      <c r="AE6" s="364"/>
    </row>
    <row r="7" spans="1:16140" s="39" customFormat="1" ht="10.5" customHeight="1" x14ac:dyDescent="0.15">
      <c r="A7" s="243"/>
      <c r="B7" s="243"/>
      <c r="C7" s="244" t="s">
        <v>
152</v>
      </c>
      <c r="D7" s="245"/>
      <c r="E7" s="244" t="s">
        <v>
153</v>
      </c>
      <c r="F7" s="245"/>
      <c r="G7" s="246" t="s">
        <v>
154</v>
      </c>
      <c r="H7" s="246" t="s">
        <v>
155</v>
      </c>
      <c r="I7" s="245"/>
      <c r="J7" s="246" t="s">
        <v>
156</v>
      </c>
      <c r="K7" s="246" t="s">
        <v>
157</v>
      </c>
      <c r="L7" s="245"/>
      <c r="M7" s="246" t="s">
        <v>
158</v>
      </c>
      <c r="N7" s="246" t="s">
        <v>
159</v>
      </c>
      <c r="O7" s="245"/>
      <c r="P7" s="246" t="s">
        <v>
160</v>
      </c>
      <c r="Q7" s="246" t="s">
        <v>
161</v>
      </c>
      <c r="R7" s="245"/>
      <c r="S7" s="244"/>
      <c r="T7" s="244"/>
      <c r="U7" s="244"/>
      <c r="V7" s="244"/>
      <c r="W7" s="245"/>
      <c r="X7" s="247" t="s">
        <v>
162</v>
      </c>
      <c r="Y7" s="244" t="s">
        <v>
163</v>
      </c>
      <c r="Z7" s="245"/>
      <c r="AA7" s="248"/>
      <c r="AB7" s="249"/>
      <c r="AC7" s="250"/>
      <c r="AD7" s="249"/>
      <c r="AE7" s="251"/>
    </row>
    <row r="8" spans="1:16140" s="255" customFormat="1" ht="45" customHeight="1" x14ac:dyDescent="0.15">
      <c r="A8" s="252" t="s">
        <v>
164</v>
      </c>
      <c r="B8" s="254"/>
      <c r="C8" s="257">
        <v>
56036</v>
      </c>
      <c r="D8" s="258"/>
      <c r="E8" s="257">
        <v>
38</v>
      </c>
      <c r="F8" s="258"/>
      <c r="G8" s="257">
        <v>
55682</v>
      </c>
      <c r="H8" s="253">
        <v>
99.36826325933329</v>
      </c>
      <c r="I8" s="258"/>
      <c r="J8" s="257">
        <v>
39531</v>
      </c>
      <c r="K8" s="253">
        <v>
70.545720608180446</v>
      </c>
      <c r="L8" s="258"/>
      <c r="M8" s="257">
        <v>
2551</v>
      </c>
      <c r="N8" s="253">
        <v>
4.5524305803412091</v>
      </c>
      <c r="O8" s="258"/>
      <c r="P8" s="257">
        <v>
8152</v>
      </c>
      <c r="Q8" s="253">
        <v>
14.54779070597473</v>
      </c>
      <c r="R8" s="258"/>
      <c r="S8" s="257">
        <v>
48</v>
      </c>
      <c r="T8" s="257">
        <v>
313</v>
      </c>
      <c r="U8" s="257">
        <v>
811</v>
      </c>
      <c r="V8" s="257">
        <v>
4276</v>
      </c>
      <c r="W8" s="258"/>
      <c r="X8" s="257">
        <v>
288</v>
      </c>
      <c r="Y8" s="253">
        <v>
0.51395531444071663</v>
      </c>
      <c r="Z8" s="258"/>
      <c r="AA8" s="257">
        <v>
28</v>
      </c>
      <c r="AB8" s="259"/>
      <c r="AC8" s="257">
        <v>
13</v>
      </c>
      <c r="AD8" s="258"/>
      <c r="AE8" s="257">
        <v>
115</v>
      </c>
    </row>
    <row r="9" spans="1:16140" s="255" customFormat="1" ht="27.75" customHeight="1" x14ac:dyDescent="0.15">
      <c r="A9" s="254"/>
      <c r="B9" s="254"/>
      <c r="C9" s="259"/>
      <c r="D9" s="258"/>
      <c r="E9" s="259"/>
      <c r="F9" s="258"/>
      <c r="G9" s="259"/>
      <c r="H9" s="261"/>
      <c r="I9" s="258"/>
      <c r="J9" s="259"/>
      <c r="K9" s="261"/>
      <c r="L9" s="258"/>
      <c r="M9" s="259"/>
      <c r="N9" s="261"/>
      <c r="O9" s="258"/>
      <c r="P9" s="259"/>
      <c r="Q9" s="261"/>
      <c r="R9" s="258"/>
      <c r="S9" s="259"/>
      <c r="T9" s="259"/>
      <c r="U9" s="259"/>
      <c r="V9" s="259"/>
      <c r="W9" s="258"/>
      <c r="X9" s="259"/>
      <c r="Y9" s="261"/>
      <c r="Z9" s="258"/>
      <c r="AA9" s="259"/>
      <c r="AB9" s="259"/>
      <c r="AC9" s="259"/>
      <c r="AD9" s="258"/>
      <c r="AE9" s="259"/>
    </row>
    <row r="10" spans="1:16140" s="255" customFormat="1" ht="27.75" customHeight="1" x14ac:dyDescent="0.15">
      <c r="A10" s="254"/>
      <c r="B10" s="254"/>
      <c r="C10" s="259"/>
      <c r="D10" s="258"/>
      <c r="E10" s="259"/>
      <c r="F10" s="258"/>
      <c r="G10" s="259"/>
      <c r="H10" s="261"/>
      <c r="I10" s="258"/>
      <c r="J10" s="259"/>
      <c r="K10" s="261"/>
      <c r="L10" s="258"/>
      <c r="M10" s="259"/>
      <c r="N10" s="261"/>
      <c r="O10" s="258"/>
      <c r="P10" s="259"/>
      <c r="Q10" s="261"/>
      <c r="R10" s="258"/>
      <c r="S10" s="259"/>
      <c r="T10" s="259"/>
      <c r="U10" s="259"/>
      <c r="V10" s="259"/>
      <c r="W10" s="258"/>
      <c r="X10" s="259"/>
      <c r="Y10" s="261"/>
      <c r="Z10" s="258"/>
      <c r="AA10" s="259"/>
      <c r="AB10" s="259"/>
      <c r="AC10" s="259"/>
      <c r="AD10" s="258"/>
      <c r="AE10" s="259"/>
    </row>
    <row r="11" spans="1:16140" x14ac:dyDescent="0.15">
      <c r="A11" s="45"/>
    </row>
    <row r="12" spans="1:16140" s="24" customFormat="1" x14ac:dyDescent="0.15">
      <c r="A12" s="260"/>
      <c r="B12" s="256"/>
      <c r="C12" s="14"/>
      <c r="E12" s="14"/>
      <c r="G12" s="14"/>
      <c r="H12" s="14"/>
      <c r="J12" s="14"/>
      <c r="K12" s="14"/>
      <c r="M12" s="14"/>
      <c r="N12" s="14"/>
      <c r="P12" s="14"/>
      <c r="Q12" s="14"/>
      <c r="S12" s="14"/>
      <c r="T12" s="14"/>
      <c r="U12" s="14"/>
      <c r="V12" s="14"/>
      <c r="X12" s="14"/>
      <c r="Y12" s="14"/>
      <c r="AA12" s="14"/>
      <c r="AC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c r="DK12" s="14"/>
      <c r="DL12" s="14"/>
      <c r="DM12" s="14"/>
      <c r="DN12" s="14"/>
      <c r="DO12" s="14"/>
      <c r="DP12" s="14"/>
      <c r="DQ12" s="14"/>
      <c r="DR12" s="14"/>
      <c r="DS12" s="14"/>
      <c r="DT12" s="14"/>
      <c r="DU12" s="14"/>
      <c r="DV12" s="14"/>
      <c r="DW12" s="14"/>
      <c r="DX12" s="14"/>
      <c r="DY12" s="14"/>
      <c r="DZ12" s="14"/>
      <c r="EA12" s="14"/>
      <c r="EB12" s="14"/>
      <c r="EC12" s="14"/>
      <c r="ED12" s="14"/>
      <c r="EE12" s="14"/>
      <c r="EF12" s="14"/>
      <c r="EG12" s="14"/>
      <c r="EH12" s="14"/>
      <c r="EI12" s="14"/>
      <c r="EJ12" s="14"/>
      <c r="EK12" s="14"/>
      <c r="EL12" s="14"/>
      <c r="EM12" s="14"/>
      <c r="EN12" s="14"/>
      <c r="EO12" s="14"/>
      <c r="EP12" s="14"/>
      <c r="EQ12" s="14"/>
      <c r="ER12" s="14"/>
      <c r="ES12" s="14"/>
      <c r="ET12" s="14"/>
      <c r="EU12" s="14"/>
      <c r="EV12" s="14"/>
      <c r="EW12" s="14"/>
      <c r="EX12" s="14"/>
      <c r="EY12" s="14"/>
      <c r="EZ12" s="14"/>
      <c r="FA12" s="14"/>
      <c r="FB12" s="14"/>
      <c r="FC12" s="14"/>
      <c r="FD12" s="14"/>
      <c r="FE12" s="14"/>
      <c r="FF12" s="14"/>
      <c r="FG12" s="14"/>
      <c r="FH12" s="14"/>
      <c r="FI12" s="14"/>
      <c r="FJ12" s="14"/>
      <c r="FK12" s="14"/>
      <c r="FL12" s="14"/>
      <c r="FM12" s="14"/>
      <c r="FN12" s="14"/>
      <c r="FO12" s="14"/>
      <c r="FP12" s="14"/>
      <c r="FQ12" s="14"/>
      <c r="FR12" s="14"/>
      <c r="FS12" s="14"/>
      <c r="FT12" s="14"/>
      <c r="FU12" s="14"/>
      <c r="FV12" s="14"/>
      <c r="FW12" s="14"/>
      <c r="FX12" s="14"/>
      <c r="FY12" s="14"/>
      <c r="FZ12" s="14"/>
      <c r="GA12" s="14"/>
      <c r="GB12" s="14"/>
      <c r="GC12" s="14"/>
      <c r="GD12" s="14"/>
      <c r="GE12" s="14"/>
      <c r="GF12" s="14"/>
      <c r="GG12" s="14"/>
      <c r="GH12" s="14"/>
      <c r="GI12" s="14"/>
      <c r="GJ12" s="14"/>
      <c r="GK12" s="14"/>
      <c r="GL12" s="14"/>
      <c r="GM12" s="14"/>
      <c r="GN12" s="14"/>
      <c r="GO12" s="14"/>
      <c r="GP12" s="14"/>
      <c r="GQ12" s="14"/>
      <c r="GR12" s="14"/>
      <c r="GS12" s="14"/>
      <c r="GT12" s="14"/>
      <c r="GU12" s="14"/>
      <c r="GV12" s="14"/>
      <c r="GW12" s="14"/>
      <c r="GX12" s="14"/>
      <c r="GY12" s="14"/>
      <c r="GZ12" s="14"/>
      <c r="HA12" s="14"/>
      <c r="HB12" s="14"/>
      <c r="HC12" s="14"/>
      <c r="HD12" s="14"/>
      <c r="HE12" s="14"/>
      <c r="HF12" s="14"/>
      <c r="HG12" s="14"/>
      <c r="HH12" s="14"/>
      <c r="HI12" s="14"/>
      <c r="HJ12" s="14"/>
      <c r="HK12" s="14"/>
      <c r="HL12" s="14"/>
      <c r="HM12" s="14"/>
      <c r="HN12" s="14"/>
      <c r="HO12" s="14"/>
      <c r="HP12" s="14"/>
      <c r="HQ12" s="14"/>
      <c r="HR12" s="14"/>
      <c r="HS12" s="14"/>
      <c r="HT12" s="14"/>
      <c r="HU12" s="14"/>
      <c r="HV12" s="14"/>
      <c r="HW12" s="14"/>
      <c r="HX12" s="14"/>
      <c r="HY12" s="14"/>
      <c r="HZ12" s="14"/>
      <c r="IA12" s="14"/>
      <c r="IB12" s="14"/>
      <c r="IC12" s="14"/>
      <c r="ID12" s="14"/>
      <c r="IE12" s="14"/>
      <c r="IF12" s="14"/>
      <c r="IG12" s="14"/>
      <c r="IH12" s="14"/>
      <c r="II12" s="14"/>
      <c r="IJ12" s="14"/>
      <c r="IK12" s="14"/>
      <c r="IL12" s="14"/>
      <c r="IM12" s="14"/>
      <c r="IN12" s="14"/>
      <c r="IO12" s="14"/>
      <c r="IP12" s="14"/>
      <c r="IQ12" s="14"/>
      <c r="IR12" s="14"/>
      <c r="IS12" s="14"/>
      <c r="IT12" s="14"/>
      <c r="IU12" s="14"/>
      <c r="IV12" s="14"/>
      <c r="IW12" s="14"/>
      <c r="IX12" s="14"/>
      <c r="IY12" s="14"/>
      <c r="IZ12" s="14"/>
      <c r="JA12" s="14"/>
      <c r="JB12" s="14"/>
      <c r="JC12" s="14"/>
      <c r="JD12" s="14"/>
      <c r="JE12" s="14"/>
      <c r="JF12" s="14"/>
      <c r="JG12" s="14"/>
      <c r="JH12" s="14"/>
      <c r="JI12" s="14"/>
      <c r="JJ12" s="14"/>
      <c r="JK12" s="14"/>
      <c r="JL12" s="14"/>
      <c r="JM12" s="14"/>
      <c r="JN12" s="14"/>
      <c r="JO12" s="14"/>
      <c r="JP12" s="14"/>
      <c r="JQ12" s="14"/>
      <c r="JR12" s="14"/>
      <c r="JS12" s="14"/>
      <c r="JT12" s="14"/>
      <c r="JU12" s="14"/>
      <c r="JV12" s="14"/>
      <c r="JW12" s="14"/>
      <c r="JX12" s="14"/>
      <c r="JY12" s="14"/>
      <c r="JZ12" s="14"/>
      <c r="KA12" s="14"/>
      <c r="KB12" s="14"/>
      <c r="KC12" s="14"/>
      <c r="KD12" s="14"/>
      <c r="KE12" s="14"/>
      <c r="KF12" s="14"/>
      <c r="KG12" s="14"/>
      <c r="KH12" s="14"/>
      <c r="KI12" s="14"/>
      <c r="KJ12" s="14"/>
      <c r="KK12" s="14"/>
      <c r="KL12" s="14"/>
      <c r="KM12" s="14"/>
      <c r="KN12" s="14"/>
      <c r="KO12" s="14"/>
      <c r="KP12" s="14"/>
      <c r="KQ12" s="14"/>
      <c r="KR12" s="14"/>
      <c r="KS12" s="14"/>
      <c r="KT12" s="14"/>
      <c r="KU12" s="14"/>
      <c r="KV12" s="14"/>
      <c r="KW12" s="14"/>
      <c r="KX12" s="14"/>
      <c r="KY12" s="14"/>
      <c r="KZ12" s="14"/>
      <c r="LA12" s="14"/>
      <c r="LB12" s="14"/>
      <c r="LC12" s="14"/>
      <c r="LD12" s="14"/>
      <c r="LE12" s="14"/>
      <c r="LF12" s="14"/>
      <c r="LG12" s="14"/>
      <c r="LH12" s="14"/>
      <c r="LI12" s="14"/>
      <c r="LJ12" s="14"/>
      <c r="LK12" s="14"/>
      <c r="LL12" s="14"/>
      <c r="LM12" s="14"/>
      <c r="LN12" s="14"/>
      <c r="LO12" s="14"/>
      <c r="LP12" s="14"/>
      <c r="LQ12" s="14"/>
      <c r="LR12" s="14"/>
      <c r="LS12" s="14"/>
      <c r="LT12" s="14"/>
      <c r="LU12" s="14"/>
      <c r="LV12" s="14"/>
      <c r="LW12" s="14"/>
      <c r="LX12" s="14"/>
      <c r="LY12" s="14"/>
      <c r="LZ12" s="14"/>
      <c r="MA12" s="14"/>
      <c r="MB12" s="14"/>
      <c r="MC12" s="14"/>
      <c r="MD12" s="14"/>
      <c r="ME12" s="14"/>
      <c r="MF12" s="14"/>
      <c r="MG12" s="14"/>
      <c r="MH12" s="14"/>
      <c r="MI12" s="14"/>
      <c r="MJ12" s="14"/>
      <c r="MK12" s="14"/>
      <c r="ML12" s="14"/>
      <c r="MM12" s="14"/>
      <c r="MN12" s="14"/>
      <c r="MO12" s="14"/>
      <c r="MP12" s="14"/>
      <c r="MQ12" s="14"/>
      <c r="MR12" s="14"/>
      <c r="MS12" s="14"/>
      <c r="MT12" s="14"/>
      <c r="MU12" s="14"/>
      <c r="MV12" s="14"/>
      <c r="MW12" s="14"/>
      <c r="MX12" s="14"/>
      <c r="MY12" s="14"/>
      <c r="MZ12" s="14"/>
      <c r="NA12" s="14"/>
      <c r="NB12" s="14"/>
      <c r="NC12" s="14"/>
      <c r="ND12" s="14"/>
      <c r="NE12" s="14"/>
      <c r="NF12" s="14"/>
      <c r="NG12" s="14"/>
      <c r="NH12" s="14"/>
      <c r="NI12" s="14"/>
      <c r="NJ12" s="14"/>
      <c r="NK12" s="14"/>
      <c r="NL12" s="14"/>
      <c r="NM12" s="14"/>
      <c r="NN12" s="14"/>
      <c r="NO12" s="14"/>
      <c r="NP12" s="14"/>
      <c r="NQ12" s="14"/>
      <c r="NR12" s="14"/>
      <c r="NS12" s="14"/>
      <c r="NT12" s="14"/>
      <c r="NU12" s="14"/>
      <c r="NV12" s="14"/>
      <c r="NW12" s="14"/>
      <c r="NX12" s="14"/>
      <c r="NY12" s="14"/>
      <c r="NZ12" s="14"/>
      <c r="OA12" s="14"/>
      <c r="OB12" s="14"/>
      <c r="OC12" s="14"/>
      <c r="OD12" s="14"/>
      <c r="OE12" s="14"/>
      <c r="OF12" s="14"/>
      <c r="OG12" s="14"/>
      <c r="OH12" s="14"/>
      <c r="OI12" s="14"/>
      <c r="OJ12" s="14"/>
      <c r="OK12" s="14"/>
      <c r="OL12" s="14"/>
      <c r="OM12" s="14"/>
      <c r="ON12" s="14"/>
      <c r="OO12" s="14"/>
      <c r="OP12" s="14"/>
      <c r="OQ12" s="14"/>
      <c r="OR12" s="14"/>
      <c r="OS12" s="14"/>
      <c r="OT12" s="14"/>
      <c r="OU12" s="14"/>
      <c r="OV12" s="14"/>
      <c r="OW12" s="14"/>
      <c r="OX12" s="14"/>
      <c r="OY12" s="14"/>
      <c r="OZ12" s="14"/>
      <c r="PA12" s="14"/>
      <c r="PB12" s="14"/>
      <c r="PC12" s="14"/>
      <c r="PD12" s="14"/>
      <c r="PE12" s="14"/>
      <c r="PF12" s="14"/>
      <c r="PG12" s="14"/>
      <c r="PH12" s="14"/>
      <c r="PI12" s="14"/>
      <c r="PJ12" s="14"/>
      <c r="PK12" s="14"/>
      <c r="PL12" s="14"/>
      <c r="PM12" s="14"/>
      <c r="PN12" s="14"/>
      <c r="PO12" s="14"/>
      <c r="PP12" s="14"/>
      <c r="PQ12" s="14"/>
      <c r="PR12" s="14"/>
      <c r="PS12" s="14"/>
      <c r="PT12" s="14"/>
      <c r="PU12" s="14"/>
      <c r="PV12" s="14"/>
      <c r="PW12" s="14"/>
      <c r="PX12" s="14"/>
      <c r="PY12" s="14"/>
      <c r="PZ12" s="14"/>
      <c r="QA12" s="14"/>
      <c r="QB12" s="14"/>
      <c r="QC12" s="14"/>
      <c r="QD12" s="14"/>
      <c r="QE12" s="14"/>
      <c r="QF12" s="14"/>
      <c r="QG12" s="14"/>
      <c r="QH12" s="14"/>
      <c r="QI12" s="14"/>
      <c r="QJ12" s="14"/>
      <c r="QK12" s="14"/>
      <c r="QL12" s="14"/>
      <c r="QM12" s="14"/>
      <c r="QN12" s="14"/>
      <c r="QO12" s="14"/>
      <c r="QP12" s="14"/>
      <c r="QQ12" s="14"/>
      <c r="QR12" s="14"/>
      <c r="QS12" s="14"/>
      <c r="QT12" s="14"/>
      <c r="QU12" s="14"/>
      <c r="QV12" s="14"/>
      <c r="QW12" s="14"/>
      <c r="QX12" s="14"/>
      <c r="QY12" s="14"/>
      <c r="QZ12" s="14"/>
      <c r="RA12" s="14"/>
      <c r="RB12" s="14"/>
      <c r="RC12" s="14"/>
      <c r="RD12" s="14"/>
      <c r="RE12" s="14"/>
      <c r="RF12" s="14"/>
      <c r="RG12" s="14"/>
      <c r="RH12" s="14"/>
      <c r="RI12" s="14"/>
      <c r="RJ12" s="14"/>
      <c r="RK12" s="14"/>
      <c r="RL12" s="14"/>
      <c r="RM12" s="14"/>
      <c r="RN12" s="14"/>
      <c r="RO12" s="14"/>
      <c r="RP12" s="14"/>
      <c r="RQ12" s="14"/>
      <c r="RR12" s="14"/>
      <c r="RS12" s="14"/>
      <c r="RT12" s="14"/>
      <c r="RU12" s="14"/>
      <c r="RV12" s="14"/>
      <c r="RW12" s="14"/>
      <c r="RX12" s="14"/>
      <c r="RY12" s="14"/>
      <c r="RZ12" s="14"/>
      <c r="SA12" s="14"/>
      <c r="SB12" s="14"/>
      <c r="SC12" s="14"/>
      <c r="SD12" s="14"/>
      <c r="SE12" s="14"/>
      <c r="SF12" s="14"/>
      <c r="SG12" s="14"/>
      <c r="SH12" s="14"/>
      <c r="SI12" s="14"/>
      <c r="SJ12" s="14"/>
      <c r="SK12" s="14"/>
      <c r="SL12" s="14"/>
      <c r="SM12" s="14"/>
      <c r="SN12" s="14"/>
      <c r="SO12" s="14"/>
      <c r="SP12" s="14"/>
      <c r="SQ12" s="14"/>
      <c r="SR12" s="14"/>
      <c r="SS12" s="14"/>
      <c r="ST12" s="14"/>
      <c r="SU12" s="14"/>
      <c r="SV12" s="14"/>
      <c r="SW12" s="14"/>
      <c r="SX12" s="14"/>
      <c r="SY12" s="14"/>
      <c r="SZ12" s="14"/>
      <c r="TA12" s="14"/>
      <c r="TB12" s="14"/>
      <c r="TC12" s="14"/>
      <c r="TD12" s="14"/>
      <c r="TE12" s="14"/>
      <c r="TF12" s="14"/>
      <c r="TG12" s="14"/>
      <c r="TH12" s="14"/>
      <c r="TI12" s="14"/>
      <c r="TJ12" s="14"/>
      <c r="TK12" s="14"/>
      <c r="TL12" s="14"/>
      <c r="TM12" s="14"/>
      <c r="TN12" s="14"/>
      <c r="TO12" s="14"/>
      <c r="TP12" s="14"/>
      <c r="TQ12" s="14"/>
      <c r="TR12" s="14"/>
      <c r="TS12" s="14"/>
      <c r="TT12" s="14"/>
      <c r="TU12" s="14"/>
      <c r="TV12" s="14"/>
      <c r="TW12" s="14"/>
      <c r="TX12" s="14"/>
      <c r="TY12" s="14"/>
      <c r="TZ12" s="14"/>
      <c r="UA12" s="14"/>
      <c r="UB12" s="14"/>
      <c r="UC12" s="14"/>
      <c r="UD12" s="14"/>
      <c r="UE12" s="14"/>
      <c r="UF12" s="14"/>
      <c r="UG12" s="14"/>
      <c r="UH12" s="14"/>
      <c r="UI12" s="14"/>
      <c r="UJ12" s="14"/>
      <c r="UK12" s="14"/>
      <c r="UL12" s="14"/>
      <c r="UM12" s="14"/>
      <c r="UN12" s="14"/>
      <c r="UO12" s="14"/>
      <c r="UP12" s="14"/>
      <c r="UQ12" s="14"/>
      <c r="UR12" s="14"/>
      <c r="US12" s="14"/>
      <c r="UT12" s="14"/>
      <c r="UU12" s="14"/>
      <c r="UV12" s="14"/>
      <c r="UW12" s="14"/>
      <c r="UX12" s="14"/>
      <c r="UY12" s="14"/>
      <c r="UZ12" s="14"/>
      <c r="VA12" s="14"/>
      <c r="VB12" s="14"/>
      <c r="VC12" s="14"/>
      <c r="VD12" s="14"/>
      <c r="VE12" s="14"/>
      <c r="VF12" s="14"/>
      <c r="VG12" s="14"/>
      <c r="VH12" s="14"/>
      <c r="VI12" s="14"/>
      <c r="VJ12" s="14"/>
      <c r="VK12" s="14"/>
      <c r="VL12" s="14"/>
      <c r="VM12" s="14"/>
      <c r="VN12" s="14"/>
      <c r="VO12" s="14"/>
      <c r="VP12" s="14"/>
      <c r="VQ12" s="14"/>
      <c r="VR12" s="14"/>
      <c r="VS12" s="14"/>
      <c r="VT12" s="14"/>
      <c r="VU12" s="14"/>
      <c r="VV12" s="14"/>
      <c r="VW12" s="14"/>
      <c r="VX12" s="14"/>
      <c r="VY12" s="14"/>
      <c r="VZ12" s="14"/>
      <c r="WA12" s="14"/>
      <c r="WB12" s="14"/>
      <c r="WC12" s="14"/>
      <c r="WD12" s="14"/>
      <c r="WE12" s="14"/>
      <c r="WF12" s="14"/>
      <c r="WG12" s="14"/>
      <c r="WH12" s="14"/>
      <c r="WI12" s="14"/>
      <c r="WJ12" s="14"/>
      <c r="WK12" s="14"/>
      <c r="WL12" s="14"/>
      <c r="WM12" s="14"/>
      <c r="WN12" s="14"/>
      <c r="WO12" s="14"/>
      <c r="WP12" s="14"/>
      <c r="WQ12" s="14"/>
      <c r="WR12" s="14"/>
      <c r="WS12" s="14"/>
      <c r="WT12" s="14"/>
      <c r="WU12" s="14"/>
      <c r="WV12" s="14"/>
      <c r="WW12" s="14"/>
      <c r="WX12" s="14"/>
      <c r="WY12" s="14"/>
      <c r="WZ12" s="14"/>
      <c r="XA12" s="14"/>
      <c r="XB12" s="14"/>
      <c r="XC12" s="14"/>
      <c r="XD12" s="14"/>
      <c r="XE12" s="14"/>
      <c r="XF12" s="14"/>
      <c r="XG12" s="14"/>
      <c r="XH12" s="14"/>
      <c r="XI12" s="14"/>
      <c r="XJ12" s="14"/>
      <c r="XK12" s="14"/>
      <c r="XL12" s="14"/>
      <c r="XM12" s="14"/>
      <c r="XN12" s="14"/>
      <c r="XO12" s="14"/>
      <c r="XP12" s="14"/>
      <c r="XQ12" s="14"/>
      <c r="XR12" s="14"/>
      <c r="XS12" s="14"/>
      <c r="XT12" s="14"/>
      <c r="XU12" s="14"/>
      <c r="XV12" s="14"/>
      <c r="XW12" s="14"/>
      <c r="XX12" s="14"/>
      <c r="XY12" s="14"/>
      <c r="XZ12" s="14"/>
      <c r="YA12" s="14"/>
      <c r="YB12" s="14"/>
      <c r="YC12" s="14"/>
      <c r="YD12" s="14"/>
      <c r="YE12" s="14"/>
      <c r="YF12" s="14"/>
      <c r="YG12" s="14"/>
      <c r="YH12" s="14"/>
      <c r="YI12" s="14"/>
      <c r="YJ12" s="14"/>
      <c r="YK12" s="14"/>
      <c r="YL12" s="14"/>
      <c r="YM12" s="14"/>
      <c r="YN12" s="14"/>
      <c r="YO12" s="14"/>
      <c r="YP12" s="14"/>
      <c r="YQ12" s="14"/>
      <c r="YR12" s="14"/>
      <c r="YS12" s="14"/>
      <c r="YT12" s="14"/>
      <c r="YU12" s="14"/>
      <c r="YV12" s="14"/>
      <c r="YW12" s="14"/>
      <c r="YX12" s="14"/>
      <c r="YY12" s="14"/>
      <c r="YZ12" s="14"/>
      <c r="ZA12" s="14"/>
      <c r="ZB12" s="14"/>
      <c r="ZC12" s="14"/>
      <c r="ZD12" s="14"/>
      <c r="ZE12" s="14"/>
      <c r="ZF12" s="14"/>
      <c r="ZG12" s="14"/>
      <c r="ZH12" s="14"/>
      <c r="ZI12" s="14"/>
      <c r="ZJ12" s="14"/>
      <c r="ZK12" s="14"/>
      <c r="ZL12" s="14"/>
      <c r="ZM12" s="14"/>
      <c r="ZN12" s="14"/>
      <c r="ZO12" s="14"/>
      <c r="ZP12" s="14"/>
      <c r="ZQ12" s="14"/>
      <c r="ZR12" s="14"/>
      <c r="ZS12" s="14"/>
      <c r="ZT12" s="14"/>
      <c r="ZU12" s="14"/>
      <c r="ZV12" s="14"/>
      <c r="ZW12" s="14"/>
      <c r="ZX12" s="14"/>
      <c r="ZY12" s="14"/>
      <c r="ZZ12" s="14"/>
      <c r="AAA12" s="14"/>
      <c r="AAB12" s="14"/>
      <c r="AAC12" s="14"/>
      <c r="AAD12" s="14"/>
      <c r="AAE12" s="14"/>
      <c r="AAF12" s="14"/>
      <c r="AAG12" s="14"/>
      <c r="AAH12" s="14"/>
      <c r="AAI12" s="14"/>
      <c r="AAJ12" s="14"/>
      <c r="AAK12" s="14"/>
      <c r="AAL12" s="14"/>
      <c r="AAM12" s="14"/>
      <c r="AAN12" s="14"/>
      <c r="AAO12" s="14"/>
      <c r="AAP12" s="14"/>
      <c r="AAQ12" s="14"/>
      <c r="AAR12" s="14"/>
      <c r="AAS12" s="14"/>
      <c r="AAT12" s="14"/>
      <c r="AAU12" s="14"/>
      <c r="AAV12" s="14"/>
      <c r="AAW12" s="14"/>
      <c r="AAX12" s="14"/>
      <c r="AAY12" s="14"/>
      <c r="AAZ12" s="14"/>
      <c r="ABA12" s="14"/>
      <c r="ABB12" s="14"/>
      <c r="ABC12" s="14"/>
      <c r="ABD12" s="14"/>
      <c r="ABE12" s="14"/>
      <c r="ABF12" s="14"/>
      <c r="ABG12" s="14"/>
      <c r="ABH12" s="14"/>
      <c r="ABI12" s="14"/>
      <c r="ABJ12" s="14"/>
      <c r="ABK12" s="14"/>
      <c r="ABL12" s="14"/>
      <c r="ABM12" s="14"/>
      <c r="ABN12" s="14"/>
      <c r="ABO12" s="14"/>
      <c r="ABP12" s="14"/>
      <c r="ABQ12" s="14"/>
      <c r="ABR12" s="14"/>
      <c r="ABS12" s="14"/>
      <c r="ABT12" s="14"/>
      <c r="ABU12" s="14"/>
      <c r="ABV12" s="14"/>
      <c r="ABW12" s="14"/>
      <c r="ABX12" s="14"/>
      <c r="ABY12" s="14"/>
      <c r="ABZ12" s="14"/>
      <c r="ACA12" s="14"/>
      <c r="ACB12" s="14"/>
      <c r="ACC12" s="14"/>
      <c r="ACD12" s="14"/>
      <c r="ACE12" s="14"/>
      <c r="ACF12" s="14"/>
      <c r="ACG12" s="14"/>
      <c r="ACH12" s="14"/>
      <c r="ACI12" s="14"/>
      <c r="ACJ12" s="14"/>
      <c r="ACK12" s="14"/>
      <c r="ACL12" s="14"/>
      <c r="ACM12" s="14"/>
      <c r="ACN12" s="14"/>
      <c r="ACO12" s="14"/>
      <c r="ACP12" s="14"/>
      <c r="ACQ12" s="14"/>
      <c r="ACR12" s="14"/>
      <c r="ACS12" s="14"/>
      <c r="ACT12" s="14"/>
      <c r="ACU12" s="14"/>
      <c r="ACV12" s="14"/>
      <c r="ACW12" s="14"/>
      <c r="ACX12" s="14"/>
      <c r="ACY12" s="14"/>
      <c r="ACZ12" s="14"/>
      <c r="ADA12" s="14"/>
      <c r="ADB12" s="14"/>
      <c r="ADC12" s="14"/>
      <c r="ADD12" s="14"/>
      <c r="ADE12" s="14"/>
      <c r="ADF12" s="14"/>
      <c r="ADG12" s="14"/>
      <c r="ADH12" s="14"/>
      <c r="ADI12" s="14"/>
      <c r="ADJ12" s="14"/>
      <c r="ADK12" s="14"/>
      <c r="ADL12" s="14"/>
      <c r="ADM12" s="14"/>
      <c r="ADN12" s="14"/>
      <c r="ADO12" s="14"/>
      <c r="ADP12" s="14"/>
      <c r="ADQ12" s="14"/>
      <c r="ADR12" s="14"/>
      <c r="ADS12" s="14"/>
      <c r="ADT12" s="14"/>
      <c r="ADU12" s="14"/>
      <c r="ADV12" s="14"/>
      <c r="ADW12" s="14"/>
      <c r="ADX12" s="14"/>
      <c r="ADY12" s="14"/>
      <c r="ADZ12" s="14"/>
      <c r="AEA12" s="14"/>
      <c r="AEB12" s="14"/>
      <c r="AEC12" s="14"/>
      <c r="AED12" s="14"/>
      <c r="AEE12" s="14"/>
      <c r="AEF12" s="14"/>
      <c r="AEG12" s="14"/>
      <c r="AEH12" s="14"/>
      <c r="AEI12" s="14"/>
      <c r="AEJ12" s="14"/>
      <c r="AEK12" s="14"/>
      <c r="AEL12" s="14"/>
      <c r="AEM12" s="14"/>
      <c r="AEN12" s="14"/>
      <c r="AEO12" s="14"/>
      <c r="AEP12" s="14"/>
      <c r="AEQ12" s="14"/>
      <c r="AER12" s="14"/>
      <c r="AES12" s="14"/>
      <c r="AET12" s="14"/>
      <c r="AEU12" s="14"/>
      <c r="AEV12" s="14"/>
      <c r="AEW12" s="14"/>
      <c r="AEX12" s="14"/>
      <c r="AEY12" s="14"/>
      <c r="AEZ12" s="14"/>
      <c r="AFA12" s="14"/>
      <c r="AFB12" s="14"/>
      <c r="AFC12" s="14"/>
      <c r="AFD12" s="14"/>
      <c r="AFE12" s="14"/>
      <c r="AFF12" s="14"/>
      <c r="AFG12" s="14"/>
      <c r="AFH12" s="14"/>
      <c r="AFI12" s="14"/>
      <c r="AFJ12" s="14"/>
      <c r="AFK12" s="14"/>
      <c r="AFL12" s="14"/>
      <c r="AFM12" s="14"/>
      <c r="AFN12" s="14"/>
      <c r="AFO12" s="14"/>
      <c r="AFP12" s="14"/>
      <c r="AFQ12" s="14"/>
      <c r="AFR12" s="14"/>
      <c r="AFS12" s="14"/>
      <c r="AFT12" s="14"/>
      <c r="AFU12" s="14"/>
      <c r="AFV12" s="14"/>
      <c r="AFW12" s="14"/>
      <c r="AFX12" s="14"/>
      <c r="AFY12" s="14"/>
      <c r="AFZ12" s="14"/>
      <c r="AGA12" s="14"/>
      <c r="AGB12" s="14"/>
      <c r="AGC12" s="14"/>
      <c r="AGD12" s="14"/>
      <c r="AGE12" s="14"/>
      <c r="AGF12" s="14"/>
      <c r="AGG12" s="14"/>
      <c r="AGH12" s="14"/>
      <c r="AGI12" s="14"/>
      <c r="AGJ12" s="14"/>
      <c r="AGK12" s="14"/>
      <c r="AGL12" s="14"/>
      <c r="AGM12" s="14"/>
      <c r="AGN12" s="14"/>
      <c r="AGO12" s="14"/>
      <c r="AGP12" s="14"/>
      <c r="AGQ12" s="14"/>
      <c r="AGR12" s="14"/>
      <c r="AGS12" s="14"/>
      <c r="AGT12" s="14"/>
      <c r="AGU12" s="14"/>
      <c r="AGV12" s="14"/>
      <c r="AGW12" s="14"/>
      <c r="AGX12" s="14"/>
      <c r="AGY12" s="14"/>
      <c r="AGZ12" s="14"/>
      <c r="AHA12" s="14"/>
      <c r="AHB12" s="14"/>
      <c r="AHC12" s="14"/>
      <c r="AHD12" s="14"/>
      <c r="AHE12" s="14"/>
      <c r="AHF12" s="14"/>
      <c r="AHG12" s="14"/>
      <c r="AHH12" s="14"/>
      <c r="AHI12" s="14"/>
      <c r="AHJ12" s="14"/>
      <c r="AHK12" s="14"/>
      <c r="AHL12" s="14"/>
      <c r="AHM12" s="14"/>
      <c r="AHN12" s="14"/>
      <c r="AHO12" s="14"/>
      <c r="AHP12" s="14"/>
      <c r="AHQ12" s="14"/>
      <c r="AHR12" s="14"/>
      <c r="AHS12" s="14"/>
      <c r="AHT12" s="14"/>
      <c r="AHU12" s="14"/>
      <c r="AHV12" s="14"/>
      <c r="AHW12" s="14"/>
      <c r="AHX12" s="14"/>
      <c r="AHY12" s="14"/>
      <c r="AHZ12" s="14"/>
      <c r="AIA12" s="14"/>
      <c r="AIB12" s="14"/>
      <c r="AIC12" s="14"/>
      <c r="AID12" s="14"/>
      <c r="AIE12" s="14"/>
      <c r="AIF12" s="14"/>
      <c r="AIG12" s="14"/>
      <c r="AIH12" s="14"/>
      <c r="AII12" s="14"/>
      <c r="AIJ12" s="14"/>
      <c r="AIK12" s="14"/>
      <c r="AIL12" s="14"/>
      <c r="AIM12" s="14"/>
      <c r="AIN12" s="14"/>
      <c r="AIO12" s="14"/>
      <c r="AIP12" s="14"/>
      <c r="AIQ12" s="14"/>
      <c r="AIR12" s="14"/>
      <c r="AIS12" s="14"/>
      <c r="AIT12" s="14"/>
      <c r="AIU12" s="14"/>
      <c r="AIV12" s="14"/>
      <c r="AIW12" s="14"/>
      <c r="AIX12" s="14"/>
      <c r="AIY12" s="14"/>
      <c r="AIZ12" s="14"/>
      <c r="AJA12" s="14"/>
      <c r="AJB12" s="14"/>
      <c r="AJC12" s="14"/>
      <c r="AJD12" s="14"/>
      <c r="AJE12" s="14"/>
      <c r="AJF12" s="14"/>
      <c r="AJG12" s="14"/>
      <c r="AJH12" s="14"/>
      <c r="AJI12" s="14"/>
      <c r="AJJ12" s="14"/>
      <c r="AJK12" s="14"/>
      <c r="AJL12" s="14"/>
      <c r="AJM12" s="14"/>
      <c r="AJN12" s="14"/>
      <c r="AJO12" s="14"/>
      <c r="AJP12" s="14"/>
      <c r="AJQ12" s="14"/>
      <c r="AJR12" s="14"/>
      <c r="AJS12" s="14"/>
      <c r="AJT12" s="14"/>
      <c r="AJU12" s="14"/>
      <c r="AJV12" s="14"/>
      <c r="AJW12" s="14"/>
      <c r="AJX12" s="14"/>
      <c r="AJY12" s="14"/>
      <c r="AJZ12" s="14"/>
      <c r="AKA12" s="14"/>
      <c r="AKB12" s="14"/>
      <c r="AKC12" s="14"/>
      <c r="AKD12" s="14"/>
      <c r="AKE12" s="14"/>
      <c r="AKF12" s="14"/>
      <c r="AKG12" s="14"/>
      <c r="AKH12" s="14"/>
      <c r="AKI12" s="14"/>
      <c r="AKJ12" s="14"/>
      <c r="AKK12" s="14"/>
      <c r="AKL12" s="14"/>
      <c r="AKM12" s="14"/>
      <c r="AKN12" s="14"/>
      <c r="AKO12" s="14"/>
      <c r="AKP12" s="14"/>
      <c r="AKQ12" s="14"/>
      <c r="AKR12" s="14"/>
      <c r="AKS12" s="14"/>
      <c r="AKT12" s="14"/>
      <c r="AKU12" s="14"/>
      <c r="AKV12" s="14"/>
      <c r="AKW12" s="14"/>
      <c r="AKX12" s="14"/>
      <c r="AKY12" s="14"/>
      <c r="AKZ12" s="14"/>
      <c r="ALA12" s="14"/>
      <c r="ALB12" s="14"/>
      <c r="ALC12" s="14"/>
      <c r="ALD12" s="14"/>
      <c r="ALE12" s="14"/>
      <c r="ALF12" s="14"/>
      <c r="ALG12" s="14"/>
      <c r="ALH12" s="14"/>
      <c r="ALI12" s="14"/>
      <c r="ALJ12" s="14"/>
      <c r="ALK12" s="14"/>
      <c r="ALL12" s="14"/>
      <c r="ALM12" s="14"/>
      <c r="ALN12" s="14"/>
      <c r="ALO12" s="14"/>
      <c r="ALP12" s="14"/>
      <c r="ALQ12" s="14"/>
      <c r="ALR12" s="14"/>
      <c r="ALS12" s="14"/>
      <c r="ALT12" s="14"/>
      <c r="ALU12" s="14"/>
      <c r="ALV12" s="14"/>
      <c r="ALW12" s="14"/>
      <c r="ALX12" s="14"/>
      <c r="ALY12" s="14"/>
      <c r="ALZ12" s="14"/>
      <c r="AMA12" s="14"/>
      <c r="AMB12" s="14"/>
      <c r="AMC12" s="14"/>
      <c r="AMD12" s="14"/>
      <c r="AME12" s="14"/>
      <c r="AMF12" s="14"/>
      <c r="AMG12" s="14"/>
      <c r="AMH12" s="14"/>
      <c r="AMI12" s="14"/>
      <c r="AMJ12" s="14"/>
      <c r="AMK12" s="14"/>
      <c r="AML12" s="14"/>
      <c r="AMM12" s="14"/>
      <c r="AMN12" s="14"/>
      <c r="AMO12" s="14"/>
      <c r="AMP12" s="14"/>
      <c r="AMQ12" s="14"/>
      <c r="AMR12" s="14"/>
      <c r="AMS12" s="14"/>
      <c r="AMT12" s="14"/>
      <c r="AMU12" s="14"/>
      <c r="AMV12" s="14"/>
      <c r="AMW12" s="14"/>
      <c r="AMX12" s="14"/>
      <c r="AMY12" s="14"/>
      <c r="AMZ12" s="14"/>
      <c r="ANA12" s="14"/>
      <c r="ANB12" s="14"/>
      <c r="ANC12" s="14"/>
      <c r="AND12" s="14"/>
      <c r="ANE12" s="14"/>
      <c r="ANF12" s="14"/>
      <c r="ANG12" s="14"/>
      <c r="ANH12" s="14"/>
      <c r="ANI12" s="14"/>
      <c r="ANJ12" s="14"/>
      <c r="ANK12" s="14"/>
      <c r="ANL12" s="14"/>
      <c r="ANM12" s="14"/>
      <c r="ANN12" s="14"/>
      <c r="ANO12" s="14"/>
      <c r="ANP12" s="14"/>
      <c r="ANQ12" s="14"/>
      <c r="ANR12" s="14"/>
      <c r="ANS12" s="14"/>
      <c r="ANT12" s="14"/>
      <c r="ANU12" s="14"/>
      <c r="ANV12" s="14"/>
      <c r="ANW12" s="14"/>
      <c r="ANX12" s="14"/>
      <c r="ANY12" s="14"/>
      <c r="ANZ12" s="14"/>
      <c r="AOA12" s="14"/>
      <c r="AOB12" s="14"/>
      <c r="AOC12" s="14"/>
      <c r="AOD12" s="14"/>
      <c r="AOE12" s="14"/>
      <c r="AOF12" s="14"/>
      <c r="AOG12" s="14"/>
      <c r="AOH12" s="14"/>
      <c r="AOI12" s="14"/>
      <c r="AOJ12" s="14"/>
      <c r="AOK12" s="14"/>
      <c r="AOL12" s="14"/>
      <c r="AOM12" s="14"/>
      <c r="AON12" s="14"/>
      <c r="AOO12" s="14"/>
      <c r="AOP12" s="14"/>
      <c r="AOQ12" s="14"/>
      <c r="AOR12" s="14"/>
      <c r="AOS12" s="14"/>
      <c r="AOT12" s="14"/>
      <c r="AOU12" s="14"/>
      <c r="AOV12" s="14"/>
      <c r="AOW12" s="14"/>
      <c r="AOX12" s="14"/>
      <c r="AOY12" s="14"/>
      <c r="AOZ12" s="14"/>
      <c r="APA12" s="14"/>
      <c r="APB12" s="14"/>
      <c r="APC12" s="14"/>
      <c r="APD12" s="14"/>
      <c r="APE12" s="14"/>
      <c r="APF12" s="14"/>
      <c r="APG12" s="14"/>
      <c r="APH12" s="14"/>
      <c r="API12" s="14"/>
      <c r="APJ12" s="14"/>
      <c r="APK12" s="14"/>
      <c r="APL12" s="14"/>
      <c r="APM12" s="14"/>
      <c r="APN12" s="14"/>
      <c r="APO12" s="14"/>
      <c r="APP12" s="14"/>
      <c r="APQ12" s="14"/>
      <c r="APR12" s="14"/>
      <c r="APS12" s="14"/>
      <c r="APT12" s="14"/>
      <c r="APU12" s="14"/>
      <c r="APV12" s="14"/>
      <c r="APW12" s="14"/>
      <c r="APX12" s="14"/>
      <c r="APY12" s="14"/>
      <c r="APZ12" s="14"/>
      <c r="AQA12" s="14"/>
      <c r="AQB12" s="14"/>
      <c r="AQC12" s="14"/>
      <c r="AQD12" s="14"/>
      <c r="AQE12" s="14"/>
      <c r="AQF12" s="14"/>
      <c r="AQG12" s="14"/>
      <c r="AQH12" s="14"/>
      <c r="AQI12" s="14"/>
      <c r="AQJ12" s="14"/>
      <c r="AQK12" s="14"/>
      <c r="AQL12" s="14"/>
      <c r="AQM12" s="14"/>
      <c r="AQN12" s="14"/>
      <c r="AQO12" s="14"/>
      <c r="AQP12" s="14"/>
      <c r="AQQ12" s="14"/>
      <c r="AQR12" s="14"/>
      <c r="AQS12" s="14"/>
      <c r="AQT12" s="14"/>
      <c r="AQU12" s="14"/>
      <c r="AQV12" s="14"/>
      <c r="AQW12" s="14"/>
      <c r="AQX12" s="14"/>
      <c r="AQY12" s="14"/>
      <c r="AQZ12" s="14"/>
      <c r="ARA12" s="14"/>
      <c r="ARB12" s="14"/>
      <c r="ARC12" s="14"/>
      <c r="ARD12" s="14"/>
      <c r="ARE12" s="14"/>
      <c r="ARF12" s="14"/>
      <c r="ARG12" s="14"/>
      <c r="ARH12" s="14"/>
      <c r="ARI12" s="14"/>
      <c r="ARJ12" s="14"/>
      <c r="ARK12" s="14"/>
      <c r="ARL12" s="14"/>
      <c r="ARM12" s="14"/>
      <c r="ARN12" s="14"/>
      <c r="ARO12" s="14"/>
      <c r="ARP12" s="14"/>
      <c r="ARQ12" s="14"/>
      <c r="ARR12" s="14"/>
      <c r="ARS12" s="14"/>
      <c r="ART12" s="14"/>
      <c r="ARU12" s="14"/>
      <c r="ARV12" s="14"/>
      <c r="ARW12" s="14"/>
      <c r="ARX12" s="14"/>
      <c r="ARY12" s="14"/>
      <c r="ARZ12" s="14"/>
      <c r="ASA12" s="14"/>
      <c r="ASB12" s="14"/>
      <c r="ASC12" s="14"/>
      <c r="ASD12" s="14"/>
      <c r="ASE12" s="14"/>
      <c r="ASF12" s="14"/>
      <c r="ASG12" s="14"/>
      <c r="ASH12" s="14"/>
      <c r="ASI12" s="14"/>
      <c r="ASJ12" s="14"/>
      <c r="ASK12" s="14"/>
      <c r="ASL12" s="14"/>
      <c r="ASM12" s="14"/>
      <c r="ASN12" s="14"/>
      <c r="ASO12" s="14"/>
      <c r="ASP12" s="14"/>
      <c r="ASQ12" s="14"/>
      <c r="ASR12" s="14"/>
      <c r="ASS12" s="14"/>
      <c r="AST12" s="14"/>
      <c r="ASU12" s="14"/>
      <c r="ASV12" s="14"/>
      <c r="ASW12" s="14"/>
      <c r="ASX12" s="14"/>
      <c r="ASY12" s="14"/>
      <c r="ASZ12" s="14"/>
      <c r="ATA12" s="14"/>
      <c r="ATB12" s="14"/>
      <c r="ATC12" s="14"/>
      <c r="ATD12" s="14"/>
      <c r="ATE12" s="14"/>
      <c r="ATF12" s="14"/>
      <c r="ATG12" s="14"/>
      <c r="ATH12" s="14"/>
      <c r="ATI12" s="14"/>
      <c r="ATJ12" s="14"/>
      <c r="ATK12" s="14"/>
      <c r="ATL12" s="14"/>
      <c r="ATM12" s="14"/>
      <c r="ATN12" s="14"/>
      <c r="ATO12" s="14"/>
      <c r="ATP12" s="14"/>
      <c r="ATQ12" s="14"/>
      <c r="ATR12" s="14"/>
      <c r="ATS12" s="14"/>
      <c r="ATT12" s="14"/>
      <c r="ATU12" s="14"/>
      <c r="ATV12" s="14"/>
      <c r="ATW12" s="14"/>
      <c r="ATX12" s="14"/>
      <c r="ATY12" s="14"/>
      <c r="ATZ12" s="14"/>
      <c r="AUA12" s="14"/>
      <c r="AUB12" s="14"/>
      <c r="AUC12" s="14"/>
      <c r="AUD12" s="14"/>
      <c r="AUE12" s="14"/>
      <c r="AUF12" s="14"/>
      <c r="AUG12" s="14"/>
      <c r="AUH12" s="14"/>
      <c r="AUI12" s="14"/>
      <c r="AUJ12" s="14"/>
      <c r="AUK12" s="14"/>
      <c r="AUL12" s="14"/>
      <c r="AUM12" s="14"/>
      <c r="AUN12" s="14"/>
      <c r="AUO12" s="14"/>
      <c r="AUP12" s="14"/>
      <c r="AUQ12" s="14"/>
      <c r="AUR12" s="14"/>
      <c r="AUS12" s="14"/>
      <c r="AUT12" s="14"/>
      <c r="AUU12" s="14"/>
      <c r="AUV12" s="14"/>
      <c r="AUW12" s="14"/>
      <c r="AUX12" s="14"/>
      <c r="AUY12" s="14"/>
      <c r="AUZ12" s="14"/>
      <c r="AVA12" s="14"/>
      <c r="AVB12" s="14"/>
      <c r="AVC12" s="14"/>
      <c r="AVD12" s="14"/>
      <c r="AVE12" s="14"/>
      <c r="AVF12" s="14"/>
      <c r="AVG12" s="14"/>
      <c r="AVH12" s="14"/>
      <c r="AVI12" s="14"/>
      <c r="AVJ12" s="14"/>
      <c r="AVK12" s="14"/>
      <c r="AVL12" s="14"/>
      <c r="AVM12" s="14"/>
      <c r="AVN12" s="14"/>
      <c r="AVO12" s="14"/>
      <c r="AVP12" s="14"/>
      <c r="AVQ12" s="14"/>
      <c r="AVR12" s="14"/>
      <c r="AVS12" s="14"/>
      <c r="AVT12" s="14"/>
      <c r="AVU12" s="14"/>
      <c r="AVV12" s="14"/>
      <c r="AVW12" s="14"/>
      <c r="AVX12" s="14"/>
      <c r="AVY12" s="14"/>
      <c r="AVZ12" s="14"/>
      <c r="AWA12" s="14"/>
      <c r="AWB12" s="14"/>
      <c r="AWC12" s="14"/>
      <c r="AWD12" s="14"/>
      <c r="AWE12" s="14"/>
      <c r="AWF12" s="14"/>
      <c r="AWG12" s="14"/>
      <c r="AWH12" s="14"/>
      <c r="AWI12" s="14"/>
      <c r="AWJ12" s="14"/>
      <c r="AWK12" s="14"/>
      <c r="AWL12" s="14"/>
      <c r="AWM12" s="14"/>
      <c r="AWN12" s="14"/>
      <c r="AWO12" s="14"/>
      <c r="AWP12" s="14"/>
      <c r="AWQ12" s="14"/>
      <c r="AWR12" s="14"/>
      <c r="AWS12" s="14"/>
      <c r="AWT12" s="14"/>
      <c r="AWU12" s="14"/>
      <c r="AWV12" s="14"/>
      <c r="AWW12" s="14"/>
      <c r="AWX12" s="14"/>
      <c r="AWY12" s="14"/>
      <c r="AWZ12" s="14"/>
      <c r="AXA12" s="14"/>
      <c r="AXB12" s="14"/>
      <c r="AXC12" s="14"/>
      <c r="AXD12" s="14"/>
      <c r="AXE12" s="14"/>
      <c r="AXF12" s="14"/>
      <c r="AXG12" s="14"/>
      <c r="AXH12" s="14"/>
      <c r="AXI12" s="14"/>
      <c r="AXJ12" s="14"/>
      <c r="AXK12" s="14"/>
      <c r="AXL12" s="14"/>
      <c r="AXM12" s="14"/>
      <c r="AXN12" s="14"/>
      <c r="AXO12" s="14"/>
      <c r="AXP12" s="14"/>
      <c r="AXQ12" s="14"/>
      <c r="AXR12" s="14"/>
      <c r="AXS12" s="14"/>
      <c r="AXT12" s="14"/>
      <c r="AXU12" s="14"/>
      <c r="AXV12" s="14"/>
      <c r="AXW12" s="14"/>
      <c r="AXX12" s="14"/>
      <c r="AXY12" s="14"/>
      <c r="AXZ12" s="14"/>
      <c r="AYA12" s="14"/>
      <c r="AYB12" s="14"/>
      <c r="AYC12" s="14"/>
      <c r="AYD12" s="14"/>
      <c r="AYE12" s="14"/>
      <c r="AYF12" s="14"/>
      <c r="AYG12" s="14"/>
      <c r="AYH12" s="14"/>
      <c r="AYI12" s="14"/>
      <c r="AYJ12" s="14"/>
      <c r="AYK12" s="14"/>
      <c r="AYL12" s="14"/>
      <c r="AYM12" s="14"/>
      <c r="AYN12" s="14"/>
      <c r="AYO12" s="14"/>
      <c r="AYP12" s="14"/>
      <c r="AYQ12" s="14"/>
      <c r="AYR12" s="14"/>
      <c r="AYS12" s="14"/>
      <c r="AYT12" s="14"/>
      <c r="AYU12" s="14"/>
      <c r="AYV12" s="14"/>
      <c r="AYW12" s="14"/>
      <c r="AYX12" s="14"/>
      <c r="AYY12" s="14"/>
      <c r="AYZ12" s="14"/>
      <c r="AZA12" s="14"/>
      <c r="AZB12" s="14"/>
      <c r="AZC12" s="14"/>
      <c r="AZD12" s="14"/>
      <c r="AZE12" s="14"/>
      <c r="AZF12" s="14"/>
      <c r="AZG12" s="14"/>
      <c r="AZH12" s="14"/>
      <c r="AZI12" s="14"/>
      <c r="AZJ12" s="14"/>
      <c r="AZK12" s="14"/>
      <c r="AZL12" s="14"/>
      <c r="AZM12" s="14"/>
      <c r="AZN12" s="14"/>
      <c r="AZO12" s="14"/>
      <c r="AZP12" s="14"/>
      <c r="AZQ12" s="14"/>
      <c r="AZR12" s="14"/>
      <c r="AZS12" s="14"/>
      <c r="AZT12" s="14"/>
      <c r="AZU12" s="14"/>
      <c r="AZV12" s="14"/>
      <c r="AZW12" s="14"/>
      <c r="AZX12" s="14"/>
      <c r="AZY12" s="14"/>
      <c r="AZZ12" s="14"/>
      <c r="BAA12" s="14"/>
      <c r="BAB12" s="14"/>
      <c r="BAC12" s="14"/>
      <c r="BAD12" s="14"/>
      <c r="BAE12" s="14"/>
      <c r="BAF12" s="14"/>
      <c r="BAG12" s="14"/>
      <c r="BAH12" s="14"/>
      <c r="BAI12" s="14"/>
      <c r="BAJ12" s="14"/>
      <c r="BAK12" s="14"/>
      <c r="BAL12" s="14"/>
      <c r="BAM12" s="14"/>
      <c r="BAN12" s="14"/>
      <c r="BAO12" s="14"/>
      <c r="BAP12" s="14"/>
      <c r="BAQ12" s="14"/>
      <c r="BAR12" s="14"/>
      <c r="BAS12" s="14"/>
      <c r="BAT12" s="14"/>
      <c r="BAU12" s="14"/>
      <c r="BAV12" s="14"/>
      <c r="BAW12" s="14"/>
      <c r="BAX12" s="14"/>
      <c r="BAY12" s="14"/>
      <c r="BAZ12" s="14"/>
      <c r="BBA12" s="14"/>
      <c r="BBB12" s="14"/>
      <c r="BBC12" s="14"/>
      <c r="BBD12" s="14"/>
      <c r="BBE12" s="14"/>
      <c r="BBF12" s="14"/>
      <c r="BBG12" s="14"/>
      <c r="BBH12" s="14"/>
      <c r="BBI12" s="14"/>
      <c r="BBJ12" s="14"/>
      <c r="BBK12" s="14"/>
      <c r="BBL12" s="14"/>
      <c r="BBM12" s="14"/>
      <c r="BBN12" s="14"/>
      <c r="BBO12" s="14"/>
      <c r="BBP12" s="14"/>
      <c r="BBQ12" s="14"/>
      <c r="BBR12" s="14"/>
      <c r="BBS12" s="14"/>
      <c r="BBT12" s="14"/>
      <c r="BBU12" s="14"/>
      <c r="BBV12" s="14"/>
      <c r="BBW12" s="14"/>
      <c r="BBX12" s="14"/>
      <c r="BBY12" s="14"/>
      <c r="BBZ12" s="14"/>
      <c r="BCA12" s="14"/>
      <c r="BCB12" s="14"/>
      <c r="BCC12" s="14"/>
      <c r="BCD12" s="14"/>
      <c r="BCE12" s="14"/>
      <c r="BCF12" s="14"/>
      <c r="BCG12" s="14"/>
      <c r="BCH12" s="14"/>
      <c r="BCI12" s="14"/>
      <c r="BCJ12" s="14"/>
      <c r="BCK12" s="14"/>
      <c r="BCL12" s="14"/>
      <c r="BCM12" s="14"/>
      <c r="BCN12" s="14"/>
      <c r="BCO12" s="14"/>
      <c r="BCP12" s="14"/>
      <c r="BCQ12" s="14"/>
      <c r="BCR12" s="14"/>
      <c r="BCS12" s="14"/>
      <c r="BCT12" s="14"/>
      <c r="BCU12" s="14"/>
      <c r="BCV12" s="14"/>
      <c r="BCW12" s="14"/>
      <c r="BCX12" s="14"/>
      <c r="BCY12" s="14"/>
      <c r="BCZ12" s="14"/>
      <c r="BDA12" s="14"/>
      <c r="BDB12" s="14"/>
      <c r="BDC12" s="14"/>
      <c r="BDD12" s="14"/>
      <c r="BDE12" s="14"/>
      <c r="BDF12" s="14"/>
      <c r="BDG12" s="14"/>
      <c r="BDH12" s="14"/>
      <c r="BDI12" s="14"/>
      <c r="BDJ12" s="14"/>
      <c r="BDK12" s="14"/>
      <c r="BDL12" s="14"/>
      <c r="BDM12" s="14"/>
      <c r="BDN12" s="14"/>
      <c r="BDO12" s="14"/>
      <c r="BDP12" s="14"/>
      <c r="BDQ12" s="14"/>
      <c r="BDR12" s="14"/>
      <c r="BDS12" s="14"/>
      <c r="BDT12" s="14"/>
      <c r="BDU12" s="14"/>
      <c r="BDV12" s="14"/>
      <c r="BDW12" s="14"/>
      <c r="BDX12" s="14"/>
      <c r="BDY12" s="14"/>
      <c r="BDZ12" s="14"/>
      <c r="BEA12" s="14"/>
      <c r="BEB12" s="14"/>
      <c r="BEC12" s="14"/>
      <c r="BED12" s="14"/>
      <c r="BEE12" s="14"/>
      <c r="BEF12" s="14"/>
      <c r="BEG12" s="14"/>
      <c r="BEH12" s="14"/>
      <c r="BEI12" s="14"/>
      <c r="BEJ12" s="14"/>
      <c r="BEK12" s="14"/>
      <c r="BEL12" s="14"/>
      <c r="BEM12" s="14"/>
      <c r="BEN12" s="14"/>
      <c r="BEO12" s="14"/>
      <c r="BEP12" s="14"/>
      <c r="BEQ12" s="14"/>
      <c r="BER12" s="14"/>
      <c r="BES12" s="14"/>
      <c r="BET12" s="14"/>
      <c r="BEU12" s="14"/>
      <c r="BEV12" s="14"/>
      <c r="BEW12" s="14"/>
      <c r="BEX12" s="14"/>
      <c r="BEY12" s="14"/>
      <c r="BEZ12" s="14"/>
      <c r="BFA12" s="14"/>
      <c r="BFB12" s="14"/>
      <c r="BFC12" s="14"/>
      <c r="BFD12" s="14"/>
      <c r="BFE12" s="14"/>
      <c r="BFF12" s="14"/>
      <c r="BFG12" s="14"/>
      <c r="BFH12" s="14"/>
      <c r="BFI12" s="14"/>
      <c r="BFJ12" s="14"/>
      <c r="BFK12" s="14"/>
      <c r="BFL12" s="14"/>
      <c r="BFM12" s="14"/>
      <c r="BFN12" s="14"/>
      <c r="BFO12" s="14"/>
      <c r="BFP12" s="14"/>
      <c r="BFQ12" s="14"/>
      <c r="BFR12" s="14"/>
      <c r="BFS12" s="14"/>
      <c r="BFT12" s="14"/>
      <c r="BFU12" s="14"/>
      <c r="BFV12" s="14"/>
      <c r="BFW12" s="14"/>
      <c r="BFX12" s="14"/>
      <c r="BFY12" s="14"/>
      <c r="BFZ12" s="14"/>
      <c r="BGA12" s="14"/>
      <c r="BGB12" s="14"/>
      <c r="BGC12" s="14"/>
      <c r="BGD12" s="14"/>
      <c r="BGE12" s="14"/>
      <c r="BGF12" s="14"/>
      <c r="BGG12" s="14"/>
      <c r="BGH12" s="14"/>
      <c r="BGI12" s="14"/>
      <c r="BGJ12" s="14"/>
      <c r="BGK12" s="14"/>
      <c r="BGL12" s="14"/>
      <c r="BGM12" s="14"/>
      <c r="BGN12" s="14"/>
      <c r="BGO12" s="14"/>
      <c r="BGP12" s="14"/>
      <c r="BGQ12" s="14"/>
      <c r="BGR12" s="14"/>
      <c r="BGS12" s="14"/>
      <c r="BGT12" s="14"/>
      <c r="BGU12" s="14"/>
      <c r="BGV12" s="14"/>
      <c r="BGW12" s="14"/>
      <c r="BGX12" s="14"/>
      <c r="BGY12" s="14"/>
      <c r="BGZ12" s="14"/>
      <c r="BHA12" s="14"/>
      <c r="BHB12" s="14"/>
      <c r="BHC12" s="14"/>
      <c r="BHD12" s="14"/>
      <c r="BHE12" s="14"/>
      <c r="BHF12" s="14"/>
      <c r="BHG12" s="14"/>
      <c r="BHH12" s="14"/>
      <c r="BHI12" s="14"/>
      <c r="BHJ12" s="14"/>
      <c r="BHK12" s="14"/>
      <c r="BHL12" s="14"/>
      <c r="BHM12" s="14"/>
      <c r="BHN12" s="14"/>
      <c r="BHO12" s="14"/>
      <c r="BHP12" s="14"/>
      <c r="BHQ12" s="14"/>
      <c r="BHR12" s="14"/>
      <c r="BHS12" s="14"/>
      <c r="BHT12" s="14"/>
      <c r="BHU12" s="14"/>
      <c r="BHV12" s="14"/>
      <c r="BHW12" s="14"/>
      <c r="BHX12" s="14"/>
      <c r="BHY12" s="14"/>
      <c r="BHZ12" s="14"/>
      <c r="BIA12" s="14"/>
      <c r="BIB12" s="14"/>
      <c r="BIC12" s="14"/>
      <c r="BID12" s="14"/>
      <c r="BIE12" s="14"/>
      <c r="BIF12" s="14"/>
      <c r="BIG12" s="14"/>
      <c r="BIH12" s="14"/>
      <c r="BII12" s="14"/>
      <c r="BIJ12" s="14"/>
      <c r="BIK12" s="14"/>
      <c r="BIL12" s="14"/>
      <c r="BIM12" s="14"/>
      <c r="BIN12" s="14"/>
      <c r="BIO12" s="14"/>
      <c r="BIP12" s="14"/>
      <c r="BIQ12" s="14"/>
      <c r="BIR12" s="14"/>
      <c r="BIS12" s="14"/>
      <c r="BIT12" s="14"/>
      <c r="BIU12" s="14"/>
      <c r="BIV12" s="14"/>
      <c r="BIW12" s="14"/>
      <c r="BIX12" s="14"/>
      <c r="BIY12" s="14"/>
      <c r="BIZ12" s="14"/>
      <c r="BJA12" s="14"/>
      <c r="BJB12" s="14"/>
      <c r="BJC12" s="14"/>
      <c r="BJD12" s="14"/>
      <c r="BJE12" s="14"/>
      <c r="BJF12" s="14"/>
      <c r="BJG12" s="14"/>
      <c r="BJH12" s="14"/>
      <c r="BJI12" s="14"/>
      <c r="BJJ12" s="14"/>
      <c r="BJK12" s="14"/>
      <c r="BJL12" s="14"/>
      <c r="BJM12" s="14"/>
      <c r="BJN12" s="14"/>
      <c r="BJO12" s="14"/>
      <c r="BJP12" s="14"/>
      <c r="BJQ12" s="14"/>
      <c r="BJR12" s="14"/>
      <c r="BJS12" s="14"/>
      <c r="BJT12" s="14"/>
      <c r="BJU12" s="14"/>
      <c r="BJV12" s="14"/>
      <c r="BJW12" s="14"/>
      <c r="BJX12" s="14"/>
      <c r="BJY12" s="14"/>
      <c r="BJZ12" s="14"/>
      <c r="BKA12" s="14"/>
      <c r="BKB12" s="14"/>
      <c r="BKC12" s="14"/>
      <c r="BKD12" s="14"/>
      <c r="BKE12" s="14"/>
      <c r="BKF12" s="14"/>
      <c r="BKG12" s="14"/>
      <c r="BKH12" s="14"/>
      <c r="BKI12" s="14"/>
      <c r="BKJ12" s="14"/>
      <c r="BKK12" s="14"/>
      <c r="BKL12" s="14"/>
      <c r="BKM12" s="14"/>
      <c r="BKN12" s="14"/>
      <c r="BKO12" s="14"/>
      <c r="BKP12" s="14"/>
      <c r="BKQ12" s="14"/>
      <c r="BKR12" s="14"/>
      <c r="BKS12" s="14"/>
      <c r="BKT12" s="14"/>
      <c r="BKU12" s="14"/>
      <c r="BKV12" s="14"/>
      <c r="BKW12" s="14"/>
      <c r="BKX12" s="14"/>
      <c r="BKY12" s="14"/>
      <c r="BKZ12" s="14"/>
      <c r="BLA12" s="14"/>
      <c r="BLB12" s="14"/>
      <c r="BLC12" s="14"/>
      <c r="BLD12" s="14"/>
      <c r="BLE12" s="14"/>
      <c r="BLF12" s="14"/>
      <c r="BLG12" s="14"/>
      <c r="BLH12" s="14"/>
      <c r="BLI12" s="14"/>
      <c r="BLJ12" s="14"/>
      <c r="BLK12" s="14"/>
      <c r="BLL12" s="14"/>
      <c r="BLM12" s="14"/>
      <c r="BLN12" s="14"/>
      <c r="BLO12" s="14"/>
      <c r="BLP12" s="14"/>
      <c r="BLQ12" s="14"/>
      <c r="BLR12" s="14"/>
      <c r="BLS12" s="14"/>
      <c r="BLT12" s="14"/>
      <c r="BLU12" s="14"/>
      <c r="BLV12" s="14"/>
      <c r="BLW12" s="14"/>
      <c r="BLX12" s="14"/>
      <c r="BLY12" s="14"/>
      <c r="BLZ12" s="14"/>
      <c r="BMA12" s="14"/>
      <c r="BMB12" s="14"/>
      <c r="BMC12" s="14"/>
      <c r="BMD12" s="14"/>
      <c r="BME12" s="14"/>
      <c r="BMF12" s="14"/>
      <c r="BMG12" s="14"/>
      <c r="BMH12" s="14"/>
      <c r="BMI12" s="14"/>
      <c r="BMJ12" s="14"/>
      <c r="BMK12" s="14"/>
      <c r="BML12" s="14"/>
      <c r="BMM12" s="14"/>
      <c r="BMN12" s="14"/>
      <c r="BMO12" s="14"/>
      <c r="BMP12" s="14"/>
      <c r="BMQ12" s="14"/>
      <c r="BMR12" s="14"/>
      <c r="BMS12" s="14"/>
      <c r="BMT12" s="14"/>
      <c r="BMU12" s="14"/>
      <c r="BMV12" s="14"/>
      <c r="BMW12" s="14"/>
      <c r="BMX12" s="14"/>
      <c r="BMY12" s="14"/>
      <c r="BMZ12" s="14"/>
      <c r="BNA12" s="14"/>
      <c r="BNB12" s="14"/>
      <c r="BNC12" s="14"/>
      <c r="BND12" s="14"/>
      <c r="BNE12" s="14"/>
      <c r="BNF12" s="14"/>
      <c r="BNG12" s="14"/>
      <c r="BNH12" s="14"/>
      <c r="BNI12" s="14"/>
      <c r="BNJ12" s="14"/>
      <c r="BNK12" s="14"/>
      <c r="BNL12" s="14"/>
      <c r="BNM12" s="14"/>
      <c r="BNN12" s="14"/>
      <c r="BNO12" s="14"/>
      <c r="BNP12" s="14"/>
      <c r="BNQ12" s="14"/>
      <c r="BNR12" s="14"/>
      <c r="BNS12" s="14"/>
      <c r="BNT12" s="14"/>
      <c r="BNU12" s="14"/>
      <c r="BNV12" s="14"/>
      <c r="BNW12" s="14"/>
      <c r="BNX12" s="14"/>
      <c r="BNY12" s="14"/>
      <c r="BNZ12" s="14"/>
      <c r="BOA12" s="14"/>
      <c r="BOB12" s="14"/>
      <c r="BOC12" s="14"/>
      <c r="BOD12" s="14"/>
      <c r="BOE12" s="14"/>
      <c r="BOF12" s="14"/>
      <c r="BOG12" s="14"/>
      <c r="BOH12" s="14"/>
      <c r="BOI12" s="14"/>
      <c r="BOJ12" s="14"/>
      <c r="BOK12" s="14"/>
      <c r="BOL12" s="14"/>
      <c r="BOM12" s="14"/>
      <c r="BON12" s="14"/>
      <c r="BOO12" s="14"/>
      <c r="BOP12" s="14"/>
      <c r="BOQ12" s="14"/>
      <c r="BOR12" s="14"/>
      <c r="BOS12" s="14"/>
      <c r="BOT12" s="14"/>
      <c r="BOU12" s="14"/>
      <c r="BOV12" s="14"/>
      <c r="BOW12" s="14"/>
      <c r="BOX12" s="14"/>
      <c r="BOY12" s="14"/>
      <c r="BOZ12" s="14"/>
      <c r="BPA12" s="14"/>
      <c r="BPB12" s="14"/>
      <c r="BPC12" s="14"/>
      <c r="BPD12" s="14"/>
      <c r="BPE12" s="14"/>
      <c r="BPF12" s="14"/>
      <c r="BPG12" s="14"/>
      <c r="BPH12" s="14"/>
      <c r="BPI12" s="14"/>
      <c r="BPJ12" s="14"/>
      <c r="BPK12" s="14"/>
      <c r="BPL12" s="14"/>
      <c r="BPM12" s="14"/>
      <c r="BPN12" s="14"/>
      <c r="BPO12" s="14"/>
      <c r="BPP12" s="14"/>
      <c r="BPQ12" s="14"/>
      <c r="BPR12" s="14"/>
      <c r="BPS12" s="14"/>
      <c r="BPT12" s="14"/>
      <c r="BPU12" s="14"/>
      <c r="BPV12" s="14"/>
      <c r="BPW12" s="14"/>
      <c r="BPX12" s="14"/>
      <c r="BPY12" s="14"/>
      <c r="BPZ12" s="14"/>
      <c r="BQA12" s="14"/>
      <c r="BQB12" s="14"/>
      <c r="BQC12" s="14"/>
      <c r="BQD12" s="14"/>
      <c r="BQE12" s="14"/>
      <c r="BQF12" s="14"/>
      <c r="BQG12" s="14"/>
      <c r="BQH12" s="14"/>
      <c r="BQI12" s="14"/>
      <c r="BQJ12" s="14"/>
      <c r="BQK12" s="14"/>
      <c r="BQL12" s="14"/>
      <c r="BQM12" s="14"/>
      <c r="BQN12" s="14"/>
      <c r="BQO12" s="14"/>
      <c r="BQP12" s="14"/>
      <c r="BQQ12" s="14"/>
      <c r="BQR12" s="14"/>
      <c r="BQS12" s="14"/>
      <c r="BQT12" s="14"/>
      <c r="BQU12" s="14"/>
      <c r="BQV12" s="14"/>
      <c r="BQW12" s="14"/>
      <c r="BQX12" s="14"/>
      <c r="BQY12" s="14"/>
      <c r="BQZ12" s="14"/>
      <c r="BRA12" s="14"/>
      <c r="BRB12" s="14"/>
      <c r="BRC12" s="14"/>
      <c r="BRD12" s="14"/>
      <c r="BRE12" s="14"/>
      <c r="BRF12" s="14"/>
      <c r="BRG12" s="14"/>
      <c r="BRH12" s="14"/>
      <c r="BRI12" s="14"/>
      <c r="BRJ12" s="14"/>
      <c r="BRK12" s="14"/>
      <c r="BRL12" s="14"/>
      <c r="BRM12" s="14"/>
      <c r="BRN12" s="14"/>
      <c r="BRO12" s="14"/>
      <c r="BRP12" s="14"/>
      <c r="BRQ12" s="14"/>
      <c r="BRR12" s="14"/>
      <c r="BRS12" s="14"/>
      <c r="BRT12" s="14"/>
      <c r="BRU12" s="14"/>
      <c r="BRV12" s="14"/>
      <c r="BRW12" s="14"/>
      <c r="BRX12" s="14"/>
      <c r="BRY12" s="14"/>
      <c r="BRZ12" s="14"/>
      <c r="BSA12" s="14"/>
      <c r="BSB12" s="14"/>
      <c r="BSC12" s="14"/>
      <c r="BSD12" s="14"/>
      <c r="BSE12" s="14"/>
      <c r="BSF12" s="14"/>
      <c r="BSG12" s="14"/>
      <c r="BSH12" s="14"/>
      <c r="BSI12" s="14"/>
      <c r="BSJ12" s="14"/>
      <c r="BSK12" s="14"/>
      <c r="BSL12" s="14"/>
      <c r="BSM12" s="14"/>
      <c r="BSN12" s="14"/>
      <c r="BSO12" s="14"/>
      <c r="BSP12" s="14"/>
      <c r="BSQ12" s="14"/>
      <c r="BSR12" s="14"/>
      <c r="BSS12" s="14"/>
      <c r="BST12" s="14"/>
      <c r="BSU12" s="14"/>
      <c r="BSV12" s="14"/>
      <c r="BSW12" s="14"/>
      <c r="BSX12" s="14"/>
      <c r="BSY12" s="14"/>
      <c r="BSZ12" s="14"/>
      <c r="BTA12" s="14"/>
      <c r="BTB12" s="14"/>
      <c r="BTC12" s="14"/>
      <c r="BTD12" s="14"/>
      <c r="BTE12" s="14"/>
      <c r="BTF12" s="14"/>
      <c r="BTG12" s="14"/>
      <c r="BTH12" s="14"/>
      <c r="BTI12" s="14"/>
      <c r="BTJ12" s="14"/>
      <c r="BTK12" s="14"/>
      <c r="BTL12" s="14"/>
      <c r="BTM12" s="14"/>
      <c r="BTN12" s="14"/>
      <c r="BTO12" s="14"/>
      <c r="BTP12" s="14"/>
      <c r="BTQ12" s="14"/>
      <c r="BTR12" s="14"/>
      <c r="BTS12" s="14"/>
      <c r="BTT12" s="14"/>
      <c r="BTU12" s="14"/>
      <c r="BTV12" s="14"/>
      <c r="BTW12" s="14"/>
      <c r="BTX12" s="14"/>
      <c r="BTY12" s="14"/>
      <c r="BTZ12" s="14"/>
      <c r="BUA12" s="14"/>
      <c r="BUB12" s="14"/>
      <c r="BUC12" s="14"/>
      <c r="BUD12" s="14"/>
      <c r="BUE12" s="14"/>
      <c r="BUF12" s="14"/>
      <c r="BUG12" s="14"/>
      <c r="BUH12" s="14"/>
      <c r="BUI12" s="14"/>
      <c r="BUJ12" s="14"/>
      <c r="BUK12" s="14"/>
      <c r="BUL12" s="14"/>
      <c r="BUM12" s="14"/>
      <c r="BUN12" s="14"/>
      <c r="BUO12" s="14"/>
      <c r="BUP12" s="14"/>
      <c r="BUQ12" s="14"/>
      <c r="BUR12" s="14"/>
      <c r="BUS12" s="14"/>
      <c r="BUT12" s="14"/>
      <c r="BUU12" s="14"/>
      <c r="BUV12" s="14"/>
      <c r="BUW12" s="14"/>
      <c r="BUX12" s="14"/>
      <c r="BUY12" s="14"/>
      <c r="BUZ12" s="14"/>
      <c r="BVA12" s="14"/>
      <c r="BVB12" s="14"/>
      <c r="BVC12" s="14"/>
      <c r="BVD12" s="14"/>
      <c r="BVE12" s="14"/>
      <c r="BVF12" s="14"/>
      <c r="BVG12" s="14"/>
      <c r="BVH12" s="14"/>
      <c r="BVI12" s="14"/>
      <c r="BVJ12" s="14"/>
      <c r="BVK12" s="14"/>
      <c r="BVL12" s="14"/>
      <c r="BVM12" s="14"/>
      <c r="BVN12" s="14"/>
      <c r="BVO12" s="14"/>
      <c r="BVP12" s="14"/>
      <c r="BVQ12" s="14"/>
      <c r="BVR12" s="14"/>
      <c r="BVS12" s="14"/>
      <c r="BVT12" s="14"/>
      <c r="BVU12" s="14"/>
      <c r="BVV12" s="14"/>
      <c r="BVW12" s="14"/>
      <c r="BVX12" s="14"/>
      <c r="BVY12" s="14"/>
      <c r="BVZ12" s="14"/>
      <c r="BWA12" s="14"/>
      <c r="BWB12" s="14"/>
      <c r="BWC12" s="14"/>
      <c r="BWD12" s="14"/>
      <c r="BWE12" s="14"/>
      <c r="BWF12" s="14"/>
      <c r="BWG12" s="14"/>
      <c r="BWH12" s="14"/>
      <c r="BWI12" s="14"/>
      <c r="BWJ12" s="14"/>
      <c r="BWK12" s="14"/>
      <c r="BWL12" s="14"/>
      <c r="BWM12" s="14"/>
      <c r="BWN12" s="14"/>
      <c r="BWO12" s="14"/>
      <c r="BWP12" s="14"/>
      <c r="BWQ12" s="14"/>
      <c r="BWR12" s="14"/>
      <c r="BWS12" s="14"/>
      <c r="BWT12" s="14"/>
      <c r="BWU12" s="14"/>
      <c r="BWV12" s="14"/>
      <c r="BWW12" s="14"/>
      <c r="BWX12" s="14"/>
      <c r="BWY12" s="14"/>
      <c r="BWZ12" s="14"/>
      <c r="BXA12" s="14"/>
      <c r="BXB12" s="14"/>
      <c r="BXC12" s="14"/>
      <c r="BXD12" s="14"/>
      <c r="BXE12" s="14"/>
      <c r="BXF12" s="14"/>
      <c r="BXG12" s="14"/>
      <c r="BXH12" s="14"/>
      <c r="BXI12" s="14"/>
      <c r="BXJ12" s="14"/>
      <c r="BXK12" s="14"/>
      <c r="BXL12" s="14"/>
      <c r="BXM12" s="14"/>
      <c r="BXN12" s="14"/>
      <c r="BXO12" s="14"/>
      <c r="BXP12" s="14"/>
      <c r="BXQ12" s="14"/>
      <c r="BXR12" s="14"/>
      <c r="BXS12" s="14"/>
      <c r="BXT12" s="14"/>
      <c r="BXU12" s="14"/>
      <c r="BXV12" s="14"/>
      <c r="BXW12" s="14"/>
      <c r="BXX12" s="14"/>
      <c r="BXY12" s="14"/>
      <c r="BXZ12" s="14"/>
      <c r="BYA12" s="14"/>
      <c r="BYB12" s="14"/>
      <c r="BYC12" s="14"/>
      <c r="BYD12" s="14"/>
      <c r="BYE12" s="14"/>
      <c r="BYF12" s="14"/>
      <c r="BYG12" s="14"/>
      <c r="BYH12" s="14"/>
      <c r="BYI12" s="14"/>
      <c r="BYJ12" s="14"/>
      <c r="BYK12" s="14"/>
      <c r="BYL12" s="14"/>
      <c r="BYM12" s="14"/>
      <c r="BYN12" s="14"/>
      <c r="BYO12" s="14"/>
      <c r="BYP12" s="14"/>
      <c r="BYQ12" s="14"/>
      <c r="BYR12" s="14"/>
      <c r="BYS12" s="14"/>
      <c r="BYT12" s="14"/>
      <c r="BYU12" s="14"/>
      <c r="BYV12" s="14"/>
      <c r="BYW12" s="14"/>
      <c r="BYX12" s="14"/>
      <c r="BYY12" s="14"/>
      <c r="BYZ12" s="14"/>
      <c r="BZA12" s="14"/>
      <c r="BZB12" s="14"/>
      <c r="BZC12" s="14"/>
      <c r="BZD12" s="14"/>
      <c r="BZE12" s="14"/>
      <c r="BZF12" s="14"/>
      <c r="BZG12" s="14"/>
      <c r="BZH12" s="14"/>
      <c r="BZI12" s="14"/>
      <c r="BZJ12" s="14"/>
      <c r="BZK12" s="14"/>
      <c r="BZL12" s="14"/>
      <c r="BZM12" s="14"/>
      <c r="BZN12" s="14"/>
      <c r="BZO12" s="14"/>
      <c r="BZP12" s="14"/>
      <c r="BZQ12" s="14"/>
      <c r="BZR12" s="14"/>
      <c r="BZS12" s="14"/>
      <c r="BZT12" s="14"/>
      <c r="BZU12" s="14"/>
      <c r="BZV12" s="14"/>
      <c r="BZW12" s="14"/>
      <c r="BZX12" s="14"/>
      <c r="BZY12" s="14"/>
      <c r="BZZ12" s="14"/>
      <c r="CAA12" s="14"/>
      <c r="CAB12" s="14"/>
      <c r="CAC12" s="14"/>
      <c r="CAD12" s="14"/>
      <c r="CAE12" s="14"/>
      <c r="CAF12" s="14"/>
      <c r="CAG12" s="14"/>
      <c r="CAH12" s="14"/>
      <c r="CAI12" s="14"/>
      <c r="CAJ12" s="14"/>
      <c r="CAK12" s="14"/>
      <c r="CAL12" s="14"/>
      <c r="CAM12" s="14"/>
      <c r="CAN12" s="14"/>
      <c r="CAO12" s="14"/>
      <c r="CAP12" s="14"/>
      <c r="CAQ12" s="14"/>
      <c r="CAR12" s="14"/>
      <c r="CAS12" s="14"/>
      <c r="CAT12" s="14"/>
      <c r="CAU12" s="14"/>
      <c r="CAV12" s="14"/>
      <c r="CAW12" s="14"/>
      <c r="CAX12" s="14"/>
      <c r="CAY12" s="14"/>
      <c r="CAZ12" s="14"/>
      <c r="CBA12" s="14"/>
      <c r="CBB12" s="14"/>
      <c r="CBC12" s="14"/>
      <c r="CBD12" s="14"/>
      <c r="CBE12" s="14"/>
      <c r="CBF12" s="14"/>
      <c r="CBG12" s="14"/>
      <c r="CBH12" s="14"/>
      <c r="CBI12" s="14"/>
      <c r="CBJ12" s="14"/>
      <c r="CBK12" s="14"/>
      <c r="CBL12" s="14"/>
      <c r="CBM12" s="14"/>
      <c r="CBN12" s="14"/>
      <c r="CBO12" s="14"/>
      <c r="CBP12" s="14"/>
      <c r="CBQ12" s="14"/>
      <c r="CBR12" s="14"/>
      <c r="CBS12" s="14"/>
      <c r="CBT12" s="14"/>
      <c r="CBU12" s="14"/>
      <c r="CBV12" s="14"/>
      <c r="CBW12" s="14"/>
      <c r="CBX12" s="14"/>
      <c r="CBY12" s="14"/>
      <c r="CBZ12" s="14"/>
      <c r="CCA12" s="14"/>
      <c r="CCB12" s="14"/>
      <c r="CCC12" s="14"/>
      <c r="CCD12" s="14"/>
      <c r="CCE12" s="14"/>
      <c r="CCF12" s="14"/>
      <c r="CCG12" s="14"/>
      <c r="CCH12" s="14"/>
      <c r="CCI12" s="14"/>
      <c r="CCJ12" s="14"/>
      <c r="CCK12" s="14"/>
      <c r="CCL12" s="14"/>
      <c r="CCM12" s="14"/>
      <c r="CCN12" s="14"/>
      <c r="CCO12" s="14"/>
      <c r="CCP12" s="14"/>
      <c r="CCQ12" s="14"/>
      <c r="CCR12" s="14"/>
      <c r="CCS12" s="14"/>
      <c r="CCT12" s="14"/>
      <c r="CCU12" s="14"/>
      <c r="CCV12" s="14"/>
      <c r="CCW12" s="14"/>
      <c r="CCX12" s="14"/>
      <c r="CCY12" s="14"/>
      <c r="CCZ12" s="14"/>
      <c r="CDA12" s="14"/>
      <c r="CDB12" s="14"/>
      <c r="CDC12" s="14"/>
      <c r="CDD12" s="14"/>
      <c r="CDE12" s="14"/>
      <c r="CDF12" s="14"/>
      <c r="CDG12" s="14"/>
      <c r="CDH12" s="14"/>
      <c r="CDI12" s="14"/>
      <c r="CDJ12" s="14"/>
      <c r="CDK12" s="14"/>
      <c r="CDL12" s="14"/>
      <c r="CDM12" s="14"/>
      <c r="CDN12" s="14"/>
      <c r="CDO12" s="14"/>
      <c r="CDP12" s="14"/>
      <c r="CDQ12" s="14"/>
      <c r="CDR12" s="14"/>
      <c r="CDS12" s="14"/>
      <c r="CDT12" s="14"/>
      <c r="CDU12" s="14"/>
      <c r="CDV12" s="14"/>
      <c r="CDW12" s="14"/>
      <c r="CDX12" s="14"/>
      <c r="CDY12" s="14"/>
      <c r="CDZ12" s="14"/>
      <c r="CEA12" s="14"/>
      <c r="CEB12" s="14"/>
      <c r="CEC12" s="14"/>
      <c r="CED12" s="14"/>
      <c r="CEE12" s="14"/>
      <c r="CEF12" s="14"/>
      <c r="CEG12" s="14"/>
      <c r="CEH12" s="14"/>
      <c r="CEI12" s="14"/>
      <c r="CEJ12" s="14"/>
      <c r="CEK12" s="14"/>
      <c r="CEL12" s="14"/>
      <c r="CEM12" s="14"/>
      <c r="CEN12" s="14"/>
      <c r="CEO12" s="14"/>
      <c r="CEP12" s="14"/>
      <c r="CEQ12" s="14"/>
      <c r="CER12" s="14"/>
      <c r="CES12" s="14"/>
      <c r="CET12" s="14"/>
      <c r="CEU12" s="14"/>
      <c r="CEV12" s="14"/>
      <c r="CEW12" s="14"/>
      <c r="CEX12" s="14"/>
      <c r="CEY12" s="14"/>
      <c r="CEZ12" s="14"/>
      <c r="CFA12" s="14"/>
      <c r="CFB12" s="14"/>
      <c r="CFC12" s="14"/>
      <c r="CFD12" s="14"/>
      <c r="CFE12" s="14"/>
      <c r="CFF12" s="14"/>
      <c r="CFG12" s="14"/>
      <c r="CFH12" s="14"/>
      <c r="CFI12" s="14"/>
      <c r="CFJ12" s="14"/>
      <c r="CFK12" s="14"/>
      <c r="CFL12" s="14"/>
      <c r="CFM12" s="14"/>
      <c r="CFN12" s="14"/>
      <c r="CFO12" s="14"/>
      <c r="CFP12" s="14"/>
      <c r="CFQ12" s="14"/>
      <c r="CFR12" s="14"/>
      <c r="CFS12" s="14"/>
      <c r="CFT12" s="14"/>
      <c r="CFU12" s="14"/>
      <c r="CFV12" s="14"/>
      <c r="CFW12" s="14"/>
      <c r="CFX12" s="14"/>
      <c r="CFY12" s="14"/>
      <c r="CFZ12" s="14"/>
      <c r="CGA12" s="14"/>
      <c r="CGB12" s="14"/>
      <c r="CGC12" s="14"/>
      <c r="CGD12" s="14"/>
      <c r="CGE12" s="14"/>
      <c r="CGF12" s="14"/>
      <c r="CGG12" s="14"/>
      <c r="CGH12" s="14"/>
      <c r="CGI12" s="14"/>
      <c r="CGJ12" s="14"/>
      <c r="CGK12" s="14"/>
      <c r="CGL12" s="14"/>
      <c r="CGM12" s="14"/>
      <c r="CGN12" s="14"/>
      <c r="CGO12" s="14"/>
      <c r="CGP12" s="14"/>
      <c r="CGQ12" s="14"/>
      <c r="CGR12" s="14"/>
      <c r="CGS12" s="14"/>
      <c r="CGT12" s="14"/>
      <c r="CGU12" s="14"/>
      <c r="CGV12" s="14"/>
      <c r="CGW12" s="14"/>
      <c r="CGX12" s="14"/>
      <c r="CGY12" s="14"/>
      <c r="CGZ12" s="14"/>
      <c r="CHA12" s="14"/>
      <c r="CHB12" s="14"/>
      <c r="CHC12" s="14"/>
      <c r="CHD12" s="14"/>
      <c r="CHE12" s="14"/>
      <c r="CHF12" s="14"/>
      <c r="CHG12" s="14"/>
      <c r="CHH12" s="14"/>
      <c r="CHI12" s="14"/>
      <c r="CHJ12" s="14"/>
      <c r="CHK12" s="14"/>
      <c r="CHL12" s="14"/>
      <c r="CHM12" s="14"/>
      <c r="CHN12" s="14"/>
      <c r="CHO12" s="14"/>
      <c r="CHP12" s="14"/>
      <c r="CHQ12" s="14"/>
      <c r="CHR12" s="14"/>
      <c r="CHS12" s="14"/>
      <c r="CHT12" s="14"/>
      <c r="CHU12" s="14"/>
      <c r="CHV12" s="14"/>
      <c r="CHW12" s="14"/>
      <c r="CHX12" s="14"/>
      <c r="CHY12" s="14"/>
      <c r="CHZ12" s="14"/>
      <c r="CIA12" s="14"/>
      <c r="CIB12" s="14"/>
      <c r="CIC12" s="14"/>
      <c r="CID12" s="14"/>
      <c r="CIE12" s="14"/>
      <c r="CIF12" s="14"/>
      <c r="CIG12" s="14"/>
      <c r="CIH12" s="14"/>
      <c r="CII12" s="14"/>
      <c r="CIJ12" s="14"/>
      <c r="CIK12" s="14"/>
      <c r="CIL12" s="14"/>
      <c r="CIM12" s="14"/>
      <c r="CIN12" s="14"/>
      <c r="CIO12" s="14"/>
      <c r="CIP12" s="14"/>
      <c r="CIQ12" s="14"/>
      <c r="CIR12" s="14"/>
      <c r="CIS12" s="14"/>
      <c r="CIT12" s="14"/>
      <c r="CIU12" s="14"/>
      <c r="CIV12" s="14"/>
      <c r="CIW12" s="14"/>
      <c r="CIX12" s="14"/>
      <c r="CIY12" s="14"/>
      <c r="CIZ12" s="14"/>
      <c r="CJA12" s="14"/>
      <c r="CJB12" s="14"/>
      <c r="CJC12" s="14"/>
      <c r="CJD12" s="14"/>
      <c r="CJE12" s="14"/>
      <c r="CJF12" s="14"/>
      <c r="CJG12" s="14"/>
      <c r="CJH12" s="14"/>
      <c r="CJI12" s="14"/>
      <c r="CJJ12" s="14"/>
      <c r="CJK12" s="14"/>
      <c r="CJL12" s="14"/>
      <c r="CJM12" s="14"/>
      <c r="CJN12" s="14"/>
      <c r="CJO12" s="14"/>
      <c r="CJP12" s="14"/>
      <c r="CJQ12" s="14"/>
      <c r="CJR12" s="14"/>
      <c r="CJS12" s="14"/>
      <c r="CJT12" s="14"/>
      <c r="CJU12" s="14"/>
      <c r="CJV12" s="14"/>
      <c r="CJW12" s="14"/>
      <c r="CJX12" s="14"/>
      <c r="CJY12" s="14"/>
      <c r="CJZ12" s="14"/>
      <c r="CKA12" s="14"/>
      <c r="CKB12" s="14"/>
      <c r="CKC12" s="14"/>
      <c r="CKD12" s="14"/>
      <c r="CKE12" s="14"/>
      <c r="CKF12" s="14"/>
      <c r="CKG12" s="14"/>
      <c r="CKH12" s="14"/>
      <c r="CKI12" s="14"/>
      <c r="CKJ12" s="14"/>
      <c r="CKK12" s="14"/>
      <c r="CKL12" s="14"/>
      <c r="CKM12" s="14"/>
      <c r="CKN12" s="14"/>
      <c r="CKO12" s="14"/>
      <c r="CKP12" s="14"/>
      <c r="CKQ12" s="14"/>
      <c r="CKR12" s="14"/>
      <c r="CKS12" s="14"/>
      <c r="CKT12" s="14"/>
      <c r="CKU12" s="14"/>
      <c r="CKV12" s="14"/>
      <c r="CKW12" s="14"/>
      <c r="CKX12" s="14"/>
      <c r="CKY12" s="14"/>
      <c r="CKZ12" s="14"/>
      <c r="CLA12" s="14"/>
      <c r="CLB12" s="14"/>
      <c r="CLC12" s="14"/>
      <c r="CLD12" s="14"/>
      <c r="CLE12" s="14"/>
      <c r="CLF12" s="14"/>
      <c r="CLG12" s="14"/>
      <c r="CLH12" s="14"/>
      <c r="CLI12" s="14"/>
      <c r="CLJ12" s="14"/>
      <c r="CLK12" s="14"/>
      <c r="CLL12" s="14"/>
      <c r="CLM12" s="14"/>
      <c r="CLN12" s="14"/>
      <c r="CLO12" s="14"/>
      <c r="CLP12" s="14"/>
      <c r="CLQ12" s="14"/>
      <c r="CLR12" s="14"/>
      <c r="CLS12" s="14"/>
      <c r="CLT12" s="14"/>
      <c r="CLU12" s="14"/>
      <c r="CLV12" s="14"/>
      <c r="CLW12" s="14"/>
      <c r="CLX12" s="14"/>
      <c r="CLY12" s="14"/>
      <c r="CLZ12" s="14"/>
      <c r="CMA12" s="14"/>
      <c r="CMB12" s="14"/>
      <c r="CMC12" s="14"/>
      <c r="CMD12" s="14"/>
      <c r="CME12" s="14"/>
      <c r="CMF12" s="14"/>
      <c r="CMG12" s="14"/>
      <c r="CMH12" s="14"/>
      <c r="CMI12" s="14"/>
      <c r="CMJ12" s="14"/>
      <c r="CMK12" s="14"/>
      <c r="CML12" s="14"/>
      <c r="CMM12" s="14"/>
      <c r="CMN12" s="14"/>
      <c r="CMO12" s="14"/>
      <c r="CMP12" s="14"/>
      <c r="CMQ12" s="14"/>
      <c r="CMR12" s="14"/>
      <c r="CMS12" s="14"/>
      <c r="CMT12" s="14"/>
      <c r="CMU12" s="14"/>
      <c r="CMV12" s="14"/>
      <c r="CMW12" s="14"/>
      <c r="CMX12" s="14"/>
      <c r="CMY12" s="14"/>
      <c r="CMZ12" s="14"/>
      <c r="CNA12" s="14"/>
      <c r="CNB12" s="14"/>
      <c r="CNC12" s="14"/>
      <c r="CND12" s="14"/>
      <c r="CNE12" s="14"/>
      <c r="CNF12" s="14"/>
      <c r="CNG12" s="14"/>
      <c r="CNH12" s="14"/>
      <c r="CNI12" s="14"/>
      <c r="CNJ12" s="14"/>
      <c r="CNK12" s="14"/>
      <c r="CNL12" s="14"/>
      <c r="CNM12" s="14"/>
      <c r="CNN12" s="14"/>
      <c r="CNO12" s="14"/>
      <c r="CNP12" s="14"/>
      <c r="CNQ12" s="14"/>
      <c r="CNR12" s="14"/>
      <c r="CNS12" s="14"/>
      <c r="CNT12" s="14"/>
      <c r="CNU12" s="14"/>
      <c r="CNV12" s="14"/>
      <c r="CNW12" s="14"/>
      <c r="CNX12" s="14"/>
      <c r="CNY12" s="14"/>
      <c r="CNZ12" s="14"/>
      <c r="COA12" s="14"/>
      <c r="COB12" s="14"/>
      <c r="COC12" s="14"/>
      <c r="COD12" s="14"/>
      <c r="COE12" s="14"/>
      <c r="COF12" s="14"/>
      <c r="COG12" s="14"/>
      <c r="COH12" s="14"/>
      <c r="COI12" s="14"/>
      <c r="COJ12" s="14"/>
      <c r="COK12" s="14"/>
      <c r="COL12" s="14"/>
      <c r="COM12" s="14"/>
      <c r="CON12" s="14"/>
      <c r="COO12" s="14"/>
      <c r="COP12" s="14"/>
      <c r="COQ12" s="14"/>
      <c r="COR12" s="14"/>
      <c r="COS12" s="14"/>
      <c r="COT12" s="14"/>
      <c r="COU12" s="14"/>
      <c r="COV12" s="14"/>
      <c r="COW12" s="14"/>
      <c r="COX12" s="14"/>
      <c r="COY12" s="14"/>
      <c r="COZ12" s="14"/>
      <c r="CPA12" s="14"/>
      <c r="CPB12" s="14"/>
      <c r="CPC12" s="14"/>
      <c r="CPD12" s="14"/>
      <c r="CPE12" s="14"/>
      <c r="CPF12" s="14"/>
      <c r="CPG12" s="14"/>
      <c r="CPH12" s="14"/>
      <c r="CPI12" s="14"/>
      <c r="CPJ12" s="14"/>
      <c r="CPK12" s="14"/>
      <c r="CPL12" s="14"/>
      <c r="CPM12" s="14"/>
      <c r="CPN12" s="14"/>
      <c r="CPO12" s="14"/>
      <c r="CPP12" s="14"/>
      <c r="CPQ12" s="14"/>
      <c r="CPR12" s="14"/>
      <c r="CPS12" s="14"/>
      <c r="CPT12" s="14"/>
      <c r="CPU12" s="14"/>
      <c r="CPV12" s="14"/>
      <c r="CPW12" s="14"/>
      <c r="CPX12" s="14"/>
      <c r="CPY12" s="14"/>
      <c r="CPZ12" s="14"/>
      <c r="CQA12" s="14"/>
      <c r="CQB12" s="14"/>
      <c r="CQC12" s="14"/>
      <c r="CQD12" s="14"/>
      <c r="CQE12" s="14"/>
      <c r="CQF12" s="14"/>
      <c r="CQG12" s="14"/>
      <c r="CQH12" s="14"/>
      <c r="CQI12" s="14"/>
      <c r="CQJ12" s="14"/>
      <c r="CQK12" s="14"/>
      <c r="CQL12" s="14"/>
      <c r="CQM12" s="14"/>
      <c r="CQN12" s="14"/>
      <c r="CQO12" s="14"/>
      <c r="CQP12" s="14"/>
      <c r="CQQ12" s="14"/>
      <c r="CQR12" s="14"/>
      <c r="CQS12" s="14"/>
      <c r="CQT12" s="14"/>
      <c r="CQU12" s="14"/>
      <c r="CQV12" s="14"/>
      <c r="CQW12" s="14"/>
      <c r="CQX12" s="14"/>
      <c r="CQY12" s="14"/>
      <c r="CQZ12" s="14"/>
      <c r="CRA12" s="14"/>
      <c r="CRB12" s="14"/>
      <c r="CRC12" s="14"/>
      <c r="CRD12" s="14"/>
      <c r="CRE12" s="14"/>
      <c r="CRF12" s="14"/>
      <c r="CRG12" s="14"/>
      <c r="CRH12" s="14"/>
      <c r="CRI12" s="14"/>
      <c r="CRJ12" s="14"/>
      <c r="CRK12" s="14"/>
      <c r="CRL12" s="14"/>
      <c r="CRM12" s="14"/>
      <c r="CRN12" s="14"/>
      <c r="CRO12" s="14"/>
      <c r="CRP12" s="14"/>
      <c r="CRQ12" s="14"/>
      <c r="CRR12" s="14"/>
      <c r="CRS12" s="14"/>
      <c r="CRT12" s="14"/>
      <c r="CRU12" s="14"/>
      <c r="CRV12" s="14"/>
      <c r="CRW12" s="14"/>
      <c r="CRX12" s="14"/>
      <c r="CRY12" s="14"/>
      <c r="CRZ12" s="14"/>
      <c r="CSA12" s="14"/>
      <c r="CSB12" s="14"/>
      <c r="CSC12" s="14"/>
      <c r="CSD12" s="14"/>
      <c r="CSE12" s="14"/>
      <c r="CSF12" s="14"/>
      <c r="CSG12" s="14"/>
      <c r="CSH12" s="14"/>
      <c r="CSI12" s="14"/>
      <c r="CSJ12" s="14"/>
      <c r="CSK12" s="14"/>
      <c r="CSL12" s="14"/>
      <c r="CSM12" s="14"/>
      <c r="CSN12" s="14"/>
      <c r="CSO12" s="14"/>
      <c r="CSP12" s="14"/>
      <c r="CSQ12" s="14"/>
      <c r="CSR12" s="14"/>
      <c r="CSS12" s="14"/>
      <c r="CST12" s="14"/>
      <c r="CSU12" s="14"/>
      <c r="CSV12" s="14"/>
      <c r="CSW12" s="14"/>
      <c r="CSX12" s="14"/>
      <c r="CSY12" s="14"/>
      <c r="CSZ12" s="14"/>
      <c r="CTA12" s="14"/>
      <c r="CTB12" s="14"/>
      <c r="CTC12" s="14"/>
      <c r="CTD12" s="14"/>
      <c r="CTE12" s="14"/>
      <c r="CTF12" s="14"/>
      <c r="CTG12" s="14"/>
      <c r="CTH12" s="14"/>
      <c r="CTI12" s="14"/>
      <c r="CTJ12" s="14"/>
      <c r="CTK12" s="14"/>
      <c r="CTL12" s="14"/>
      <c r="CTM12" s="14"/>
      <c r="CTN12" s="14"/>
      <c r="CTO12" s="14"/>
      <c r="CTP12" s="14"/>
      <c r="CTQ12" s="14"/>
      <c r="CTR12" s="14"/>
      <c r="CTS12" s="14"/>
      <c r="CTT12" s="14"/>
      <c r="CTU12" s="14"/>
      <c r="CTV12" s="14"/>
      <c r="CTW12" s="14"/>
      <c r="CTX12" s="14"/>
      <c r="CTY12" s="14"/>
      <c r="CTZ12" s="14"/>
      <c r="CUA12" s="14"/>
      <c r="CUB12" s="14"/>
      <c r="CUC12" s="14"/>
      <c r="CUD12" s="14"/>
      <c r="CUE12" s="14"/>
      <c r="CUF12" s="14"/>
      <c r="CUG12" s="14"/>
      <c r="CUH12" s="14"/>
      <c r="CUI12" s="14"/>
      <c r="CUJ12" s="14"/>
      <c r="CUK12" s="14"/>
      <c r="CUL12" s="14"/>
      <c r="CUM12" s="14"/>
      <c r="CUN12" s="14"/>
      <c r="CUO12" s="14"/>
      <c r="CUP12" s="14"/>
      <c r="CUQ12" s="14"/>
      <c r="CUR12" s="14"/>
      <c r="CUS12" s="14"/>
      <c r="CUT12" s="14"/>
      <c r="CUU12" s="14"/>
      <c r="CUV12" s="14"/>
      <c r="CUW12" s="14"/>
      <c r="CUX12" s="14"/>
      <c r="CUY12" s="14"/>
      <c r="CUZ12" s="14"/>
      <c r="CVA12" s="14"/>
      <c r="CVB12" s="14"/>
      <c r="CVC12" s="14"/>
      <c r="CVD12" s="14"/>
      <c r="CVE12" s="14"/>
      <c r="CVF12" s="14"/>
      <c r="CVG12" s="14"/>
      <c r="CVH12" s="14"/>
      <c r="CVI12" s="14"/>
      <c r="CVJ12" s="14"/>
      <c r="CVK12" s="14"/>
      <c r="CVL12" s="14"/>
      <c r="CVM12" s="14"/>
      <c r="CVN12" s="14"/>
      <c r="CVO12" s="14"/>
      <c r="CVP12" s="14"/>
      <c r="CVQ12" s="14"/>
      <c r="CVR12" s="14"/>
      <c r="CVS12" s="14"/>
      <c r="CVT12" s="14"/>
      <c r="CVU12" s="14"/>
      <c r="CVV12" s="14"/>
      <c r="CVW12" s="14"/>
      <c r="CVX12" s="14"/>
      <c r="CVY12" s="14"/>
      <c r="CVZ12" s="14"/>
      <c r="CWA12" s="14"/>
      <c r="CWB12" s="14"/>
      <c r="CWC12" s="14"/>
      <c r="CWD12" s="14"/>
      <c r="CWE12" s="14"/>
      <c r="CWF12" s="14"/>
      <c r="CWG12" s="14"/>
      <c r="CWH12" s="14"/>
      <c r="CWI12" s="14"/>
      <c r="CWJ12" s="14"/>
      <c r="CWK12" s="14"/>
      <c r="CWL12" s="14"/>
      <c r="CWM12" s="14"/>
      <c r="CWN12" s="14"/>
      <c r="CWO12" s="14"/>
      <c r="CWP12" s="14"/>
      <c r="CWQ12" s="14"/>
      <c r="CWR12" s="14"/>
      <c r="CWS12" s="14"/>
      <c r="CWT12" s="14"/>
      <c r="CWU12" s="14"/>
      <c r="CWV12" s="14"/>
      <c r="CWW12" s="14"/>
      <c r="CWX12" s="14"/>
      <c r="CWY12" s="14"/>
      <c r="CWZ12" s="14"/>
      <c r="CXA12" s="14"/>
      <c r="CXB12" s="14"/>
      <c r="CXC12" s="14"/>
      <c r="CXD12" s="14"/>
      <c r="CXE12" s="14"/>
      <c r="CXF12" s="14"/>
      <c r="CXG12" s="14"/>
      <c r="CXH12" s="14"/>
      <c r="CXI12" s="14"/>
      <c r="CXJ12" s="14"/>
      <c r="CXK12" s="14"/>
      <c r="CXL12" s="14"/>
      <c r="CXM12" s="14"/>
      <c r="CXN12" s="14"/>
      <c r="CXO12" s="14"/>
      <c r="CXP12" s="14"/>
      <c r="CXQ12" s="14"/>
      <c r="CXR12" s="14"/>
      <c r="CXS12" s="14"/>
      <c r="CXT12" s="14"/>
      <c r="CXU12" s="14"/>
      <c r="CXV12" s="14"/>
      <c r="CXW12" s="14"/>
      <c r="CXX12" s="14"/>
      <c r="CXY12" s="14"/>
      <c r="CXZ12" s="14"/>
      <c r="CYA12" s="14"/>
      <c r="CYB12" s="14"/>
      <c r="CYC12" s="14"/>
      <c r="CYD12" s="14"/>
      <c r="CYE12" s="14"/>
      <c r="CYF12" s="14"/>
      <c r="CYG12" s="14"/>
      <c r="CYH12" s="14"/>
      <c r="CYI12" s="14"/>
      <c r="CYJ12" s="14"/>
      <c r="CYK12" s="14"/>
      <c r="CYL12" s="14"/>
      <c r="CYM12" s="14"/>
      <c r="CYN12" s="14"/>
      <c r="CYO12" s="14"/>
      <c r="CYP12" s="14"/>
      <c r="CYQ12" s="14"/>
      <c r="CYR12" s="14"/>
      <c r="CYS12" s="14"/>
      <c r="CYT12" s="14"/>
      <c r="CYU12" s="14"/>
      <c r="CYV12" s="14"/>
      <c r="CYW12" s="14"/>
      <c r="CYX12" s="14"/>
      <c r="CYY12" s="14"/>
      <c r="CYZ12" s="14"/>
      <c r="CZA12" s="14"/>
      <c r="CZB12" s="14"/>
      <c r="CZC12" s="14"/>
      <c r="CZD12" s="14"/>
      <c r="CZE12" s="14"/>
      <c r="CZF12" s="14"/>
      <c r="CZG12" s="14"/>
      <c r="CZH12" s="14"/>
      <c r="CZI12" s="14"/>
      <c r="CZJ12" s="14"/>
      <c r="CZK12" s="14"/>
      <c r="CZL12" s="14"/>
      <c r="CZM12" s="14"/>
      <c r="CZN12" s="14"/>
      <c r="CZO12" s="14"/>
      <c r="CZP12" s="14"/>
      <c r="CZQ12" s="14"/>
      <c r="CZR12" s="14"/>
      <c r="CZS12" s="14"/>
      <c r="CZT12" s="14"/>
      <c r="CZU12" s="14"/>
      <c r="CZV12" s="14"/>
      <c r="CZW12" s="14"/>
      <c r="CZX12" s="14"/>
      <c r="CZY12" s="14"/>
      <c r="CZZ12" s="14"/>
      <c r="DAA12" s="14"/>
      <c r="DAB12" s="14"/>
      <c r="DAC12" s="14"/>
      <c r="DAD12" s="14"/>
      <c r="DAE12" s="14"/>
      <c r="DAF12" s="14"/>
      <c r="DAG12" s="14"/>
      <c r="DAH12" s="14"/>
      <c r="DAI12" s="14"/>
      <c r="DAJ12" s="14"/>
      <c r="DAK12" s="14"/>
      <c r="DAL12" s="14"/>
      <c r="DAM12" s="14"/>
      <c r="DAN12" s="14"/>
      <c r="DAO12" s="14"/>
      <c r="DAP12" s="14"/>
      <c r="DAQ12" s="14"/>
      <c r="DAR12" s="14"/>
      <c r="DAS12" s="14"/>
      <c r="DAT12" s="14"/>
      <c r="DAU12" s="14"/>
      <c r="DAV12" s="14"/>
      <c r="DAW12" s="14"/>
      <c r="DAX12" s="14"/>
      <c r="DAY12" s="14"/>
      <c r="DAZ12" s="14"/>
      <c r="DBA12" s="14"/>
      <c r="DBB12" s="14"/>
      <c r="DBC12" s="14"/>
      <c r="DBD12" s="14"/>
      <c r="DBE12" s="14"/>
      <c r="DBF12" s="14"/>
      <c r="DBG12" s="14"/>
      <c r="DBH12" s="14"/>
      <c r="DBI12" s="14"/>
      <c r="DBJ12" s="14"/>
      <c r="DBK12" s="14"/>
      <c r="DBL12" s="14"/>
      <c r="DBM12" s="14"/>
      <c r="DBN12" s="14"/>
      <c r="DBO12" s="14"/>
      <c r="DBP12" s="14"/>
      <c r="DBQ12" s="14"/>
      <c r="DBR12" s="14"/>
      <c r="DBS12" s="14"/>
      <c r="DBT12" s="14"/>
      <c r="DBU12" s="14"/>
      <c r="DBV12" s="14"/>
      <c r="DBW12" s="14"/>
      <c r="DBX12" s="14"/>
      <c r="DBY12" s="14"/>
      <c r="DBZ12" s="14"/>
      <c r="DCA12" s="14"/>
      <c r="DCB12" s="14"/>
      <c r="DCC12" s="14"/>
      <c r="DCD12" s="14"/>
      <c r="DCE12" s="14"/>
      <c r="DCF12" s="14"/>
      <c r="DCG12" s="14"/>
      <c r="DCH12" s="14"/>
      <c r="DCI12" s="14"/>
      <c r="DCJ12" s="14"/>
      <c r="DCK12" s="14"/>
      <c r="DCL12" s="14"/>
      <c r="DCM12" s="14"/>
      <c r="DCN12" s="14"/>
      <c r="DCO12" s="14"/>
      <c r="DCP12" s="14"/>
      <c r="DCQ12" s="14"/>
      <c r="DCR12" s="14"/>
      <c r="DCS12" s="14"/>
      <c r="DCT12" s="14"/>
      <c r="DCU12" s="14"/>
      <c r="DCV12" s="14"/>
      <c r="DCW12" s="14"/>
      <c r="DCX12" s="14"/>
      <c r="DCY12" s="14"/>
      <c r="DCZ12" s="14"/>
      <c r="DDA12" s="14"/>
      <c r="DDB12" s="14"/>
      <c r="DDC12" s="14"/>
      <c r="DDD12" s="14"/>
      <c r="DDE12" s="14"/>
      <c r="DDF12" s="14"/>
      <c r="DDG12" s="14"/>
      <c r="DDH12" s="14"/>
      <c r="DDI12" s="14"/>
      <c r="DDJ12" s="14"/>
      <c r="DDK12" s="14"/>
      <c r="DDL12" s="14"/>
      <c r="DDM12" s="14"/>
      <c r="DDN12" s="14"/>
      <c r="DDO12" s="14"/>
      <c r="DDP12" s="14"/>
      <c r="DDQ12" s="14"/>
      <c r="DDR12" s="14"/>
      <c r="DDS12" s="14"/>
      <c r="DDT12" s="14"/>
      <c r="DDU12" s="14"/>
      <c r="DDV12" s="14"/>
      <c r="DDW12" s="14"/>
      <c r="DDX12" s="14"/>
      <c r="DDY12" s="14"/>
      <c r="DDZ12" s="14"/>
      <c r="DEA12" s="14"/>
      <c r="DEB12" s="14"/>
      <c r="DEC12" s="14"/>
      <c r="DED12" s="14"/>
      <c r="DEE12" s="14"/>
      <c r="DEF12" s="14"/>
      <c r="DEG12" s="14"/>
      <c r="DEH12" s="14"/>
      <c r="DEI12" s="14"/>
      <c r="DEJ12" s="14"/>
      <c r="DEK12" s="14"/>
      <c r="DEL12" s="14"/>
      <c r="DEM12" s="14"/>
      <c r="DEN12" s="14"/>
      <c r="DEO12" s="14"/>
      <c r="DEP12" s="14"/>
      <c r="DEQ12" s="14"/>
      <c r="DER12" s="14"/>
      <c r="DES12" s="14"/>
      <c r="DET12" s="14"/>
      <c r="DEU12" s="14"/>
      <c r="DEV12" s="14"/>
      <c r="DEW12" s="14"/>
      <c r="DEX12" s="14"/>
      <c r="DEY12" s="14"/>
      <c r="DEZ12" s="14"/>
      <c r="DFA12" s="14"/>
      <c r="DFB12" s="14"/>
      <c r="DFC12" s="14"/>
      <c r="DFD12" s="14"/>
      <c r="DFE12" s="14"/>
      <c r="DFF12" s="14"/>
      <c r="DFG12" s="14"/>
      <c r="DFH12" s="14"/>
      <c r="DFI12" s="14"/>
      <c r="DFJ12" s="14"/>
      <c r="DFK12" s="14"/>
      <c r="DFL12" s="14"/>
      <c r="DFM12" s="14"/>
      <c r="DFN12" s="14"/>
      <c r="DFO12" s="14"/>
      <c r="DFP12" s="14"/>
      <c r="DFQ12" s="14"/>
      <c r="DFR12" s="14"/>
      <c r="DFS12" s="14"/>
      <c r="DFT12" s="14"/>
      <c r="DFU12" s="14"/>
      <c r="DFV12" s="14"/>
      <c r="DFW12" s="14"/>
      <c r="DFX12" s="14"/>
      <c r="DFY12" s="14"/>
      <c r="DFZ12" s="14"/>
      <c r="DGA12" s="14"/>
      <c r="DGB12" s="14"/>
      <c r="DGC12" s="14"/>
      <c r="DGD12" s="14"/>
      <c r="DGE12" s="14"/>
      <c r="DGF12" s="14"/>
      <c r="DGG12" s="14"/>
      <c r="DGH12" s="14"/>
      <c r="DGI12" s="14"/>
      <c r="DGJ12" s="14"/>
      <c r="DGK12" s="14"/>
      <c r="DGL12" s="14"/>
      <c r="DGM12" s="14"/>
      <c r="DGN12" s="14"/>
      <c r="DGO12" s="14"/>
      <c r="DGP12" s="14"/>
      <c r="DGQ12" s="14"/>
      <c r="DGR12" s="14"/>
      <c r="DGS12" s="14"/>
      <c r="DGT12" s="14"/>
      <c r="DGU12" s="14"/>
      <c r="DGV12" s="14"/>
      <c r="DGW12" s="14"/>
      <c r="DGX12" s="14"/>
      <c r="DGY12" s="14"/>
      <c r="DGZ12" s="14"/>
      <c r="DHA12" s="14"/>
      <c r="DHB12" s="14"/>
      <c r="DHC12" s="14"/>
      <c r="DHD12" s="14"/>
      <c r="DHE12" s="14"/>
      <c r="DHF12" s="14"/>
      <c r="DHG12" s="14"/>
      <c r="DHH12" s="14"/>
      <c r="DHI12" s="14"/>
      <c r="DHJ12" s="14"/>
      <c r="DHK12" s="14"/>
      <c r="DHL12" s="14"/>
      <c r="DHM12" s="14"/>
      <c r="DHN12" s="14"/>
      <c r="DHO12" s="14"/>
      <c r="DHP12" s="14"/>
      <c r="DHQ12" s="14"/>
      <c r="DHR12" s="14"/>
      <c r="DHS12" s="14"/>
      <c r="DHT12" s="14"/>
      <c r="DHU12" s="14"/>
      <c r="DHV12" s="14"/>
      <c r="DHW12" s="14"/>
      <c r="DHX12" s="14"/>
      <c r="DHY12" s="14"/>
      <c r="DHZ12" s="14"/>
      <c r="DIA12" s="14"/>
      <c r="DIB12" s="14"/>
      <c r="DIC12" s="14"/>
      <c r="DID12" s="14"/>
      <c r="DIE12" s="14"/>
      <c r="DIF12" s="14"/>
      <c r="DIG12" s="14"/>
      <c r="DIH12" s="14"/>
      <c r="DII12" s="14"/>
      <c r="DIJ12" s="14"/>
      <c r="DIK12" s="14"/>
      <c r="DIL12" s="14"/>
      <c r="DIM12" s="14"/>
      <c r="DIN12" s="14"/>
      <c r="DIO12" s="14"/>
      <c r="DIP12" s="14"/>
      <c r="DIQ12" s="14"/>
      <c r="DIR12" s="14"/>
      <c r="DIS12" s="14"/>
      <c r="DIT12" s="14"/>
      <c r="DIU12" s="14"/>
      <c r="DIV12" s="14"/>
      <c r="DIW12" s="14"/>
      <c r="DIX12" s="14"/>
      <c r="DIY12" s="14"/>
      <c r="DIZ12" s="14"/>
      <c r="DJA12" s="14"/>
      <c r="DJB12" s="14"/>
      <c r="DJC12" s="14"/>
      <c r="DJD12" s="14"/>
      <c r="DJE12" s="14"/>
      <c r="DJF12" s="14"/>
      <c r="DJG12" s="14"/>
      <c r="DJH12" s="14"/>
      <c r="DJI12" s="14"/>
      <c r="DJJ12" s="14"/>
      <c r="DJK12" s="14"/>
      <c r="DJL12" s="14"/>
      <c r="DJM12" s="14"/>
      <c r="DJN12" s="14"/>
      <c r="DJO12" s="14"/>
      <c r="DJP12" s="14"/>
      <c r="DJQ12" s="14"/>
      <c r="DJR12" s="14"/>
      <c r="DJS12" s="14"/>
      <c r="DJT12" s="14"/>
      <c r="DJU12" s="14"/>
      <c r="DJV12" s="14"/>
      <c r="DJW12" s="14"/>
      <c r="DJX12" s="14"/>
      <c r="DJY12" s="14"/>
      <c r="DJZ12" s="14"/>
      <c r="DKA12" s="14"/>
      <c r="DKB12" s="14"/>
      <c r="DKC12" s="14"/>
      <c r="DKD12" s="14"/>
      <c r="DKE12" s="14"/>
      <c r="DKF12" s="14"/>
      <c r="DKG12" s="14"/>
      <c r="DKH12" s="14"/>
      <c r="DKI12" s="14"/>
      <c r="DKJ12" s="14"/>
      <c r="DKK12" s="14"/>
      <c r="DKL12" s="14"/>
      <c r="DKM12" s="14"/>
      <c r="DKN12" s="14"/>
      <c r="DKO12" s="14"/>
      <c r="DKP12" s="14"/>
      <c r="DKQ12" s="14"/>
      <c r="DKR12" s="14"/>
      <c r="DKS12" s="14"/>
      <c r="DKT12" s="14"/>
      <c r="DKU12" s="14"/>
      <c r="DKV12" s="14"/>
      <c r="DKW12" s="14"/>
      <c r="DKX12" s="14"/>
      <c r="DKY12" s="14"/>
      <c r="DKZ12" s="14"/>
      <c r="DLA12" s="14"/>
      <c r="DLB12" s="14"/>
      <c r="DLC12" s="14"/>
      <c r="DLD12" s="14"/>
      <c r="DLE12" s="14"/>
      <c r="DLF12" s="14"/>
      <c r="DLG12" s="14"/>
      <c r="DLH12" s="14"/>
      <c r="DLI12" s="14"/>
      <c r="DLJ12" s="14"/>
      <c r="DLK12" s="14"/>
      <c r="DLL12" s="14"/>
      <c r="DLM12" s="14"/>
      <c r="DLN12" s="14"/>
      <c r="DLO12" s="14"/>
      <c r="DLP12" s="14"/>
      <c r="DLQ12" s="14"/>
      <c r="DLR12" s="14"/>
      <c r="DLS12" s="14"/>
      <c r="DLT12" s="14"/>
      <c r="DLU12" s="14"/>
      <c r="DLV12" s="14"/>
      <c r="DLW12" s="14"/>
      <c r="DLX12" s="14"/>
      <c r="DLY12" s="14"/>
      <c r="DLZ12" s="14"/>
      <c r="DMA12" s="14"/>
      <c r="DMB12" s="14"/>
      <c r="DMC12" s="14"/>
      <c r="DMD12" s="14"/>
      <c r="DME12" s="14"/>
      <c r="DMF12" s="14"/>
      <c r="DMG12" s="14"/>
      <c r="DMH12" s="14"/>
      <c r="DMI12" s="14"/>
      <c r="DMJ12" s="14"/>
      <c r="DMK12" s="14"/>
      <c r="DML12" s="14"/>
      <c r="DMM12" s="14"/>
      <c r="DMN12" s="14"/>
      <c r="DMO12" s="14"/>
      <c r="DMP12" s="14"/>
      <c r="DMQ12" s="14"/>
      <c r="DMR12" s="14"/>
      <c r="DMS12" s="14"/>
      <c r="DMT12" s="14"/>
      <c r="DMU12" s="14"/>
      <c r="DMV12" s="14"/>
      <c r="DMW12" s="14"/>
      <c r="DMX12" s="14"/>
      <c r="DMY12" s="14"/>
      <c r="DMZ12" s="14"/>
      <c r="DNA12" s="14"/>
      <c r="DNB12" s="14"/>
      <c r="DNC12" s="14"/>
      <c r="DND12" s="14"/>
      <c r="DNE12" s="14"/>
      <c r="DNF12" s="14"/>
      <c r="DNG12" s="14"/>
      <c r="DNH12" s="14"/>
      <c r="DNI12" s="14"/>
      <c r="DNJ12" s="14"/>
      <c r="DNK12" s="14"/>
      <c r="DNL12" s="14"/>
      <c r="DNM12" s="14"/>
      <c r="DNN12" s="14"/>
      <c r="DNO12" s="14"/>
      <c r="DNP12" s="14"/>
      <c r="DNQ12" s="14"/>
      <c r="DNR12" s="14"/>
      <c r="DNS12" s="14"/>
      <c r="DNT12" s="14"/>
      <c r="DNU12" s="14"/>
      <c r="DNV12" s="14"/>
      <c r="DNW12" s="14"/>
      <c r="DNX12" s="14"/>
      <c r="DNY12" s="14"/>
      <c r="DNZ12" s="14"/>
      <c r="DOA12" s="14"/>
      <c r="DOB12" s="14"/>
      <c r="DOC12" s="14"/>
      <c r="DOD12" s="14"/>
      <c r="DOE12" s="14"/>
      <c r="DOF12" s="14"/>
      <c r="DOG12" s="14"/>
      <c r="DOH12" s="14"/>
      <c r="DOI12" s="14"/>
      <c r="DOJ12" s="14"/>
      <c r="DOK12" s="14"/>
      <c r="DOL12" s="14"/>
      <c r="DOM12" s="14"/>
      <c r="DON12" s="14"/>
      <c r="DOO12" s="14"/>
      <c r="DOP12" s="14"/>
      <c r="DOQ12" s="14"/>
      <c r="DOR12" s="14"/>
      <c r="DOS12" s="14"/>
      <c r="DOT12" s="14"/>
      <c r="DOU12" s="14"/>
      <c r="DOV12" s="14"/>
      <c r="DOW12" s="14"/>
      <c r="DOX12" s="14"/>
      <c r="DOY12" s="14"/>
      <c r="DOZ12" s="14"/>
      <c r="DPA12" s="14"/>
      <c r="DPB12" s="14"/>
      <c r="DPC12" s="14"/>
      <c r="DPD12" s="14"/>
      <c r="DPE12" s="14"/>
      <c r="DPF12" s="14"/>
      <c r="DPG12" s="14"/>
      <c r="DPH12" s="14"/>
      <c r="DPI12" s="14"/>
      <c r="DPJ12" s="14"/>
      <c r="DPK12" s="14"/>
      <c r="DPL12" s="14"/>
      <c r="DPM12" s="14"/>
      <c r="DPN12" s="14"/>
      <c r="DPO12" s="14"/>
      <c r="DPP12" s="14"/>
      <c r="DPQ12" s="14"/>
      <c r="DPR12" s="14"/>
      <c r="DPS12" s="14"/>
      <c r="DPT12" s="14"/>
      <c r="DPU12" s="14"/>
      <c r="DPV12" s="14"/>
      <c r="DPW12" s="14"/>
      <c r="DPX12" s="14"/>
      <c r="DPY12" s="14"/>
      <c r="DPZ12" s="14"/>
      <c r="DQA12" s="14"/>
      <c r="DQB12" s="14"/>
      <c r="DQC12" s="14"/>
      <c r="DQD12" s="14"/>
      <c r="DQE12" s="14"/>
      <c r="DQF12" s="14"/>
      <c r="DQG12" s="14"/>
      <c r="DQH12" s="14"/>
      <c r="DQI12" s="14"/>
      <c r="DQJ12" s="14"/>
      <c r="DQK12" s="14"/>
      <c r="DQL12" s="14"/>
      <c r="DQM12" s="14"/>
      <c r="DQN12" s="14"/>
      <c r="DQO12" s="14"/>
      <c r="DQP12" s="14"/>
      <c r="DQQ12" s="14"/>
      <c r="DQR12" s="14"/>
      <c r="DQS12" s="14"/>
      <c r="DQT12" s="14"/>
      <c r="DQU12" s="14"/>
      <c r="DQV12" s="14"/>
      <c r="DQW12" s="14"/>
      <c r="DQX12" s="14"/>
      <c r="DQY12" s="14"/>
      <c r="DQZ12" s="14"/>
      <c r="DRA12" s="14"/>
      <c r="DRB12" s="14"/>
      <c r="DRC12" s="14"/>
      <c r="DRD12" s="14"/>
      <c r="DRE12" s="14"/>
      <c r="DRF12" s="14"/>
      <c r="DRG12" s="14"/>
      <c r="DRH12" s="14"/>
      <c r="DRI12" s="14"/>
      <c r="DRJ12" s="14"/>
      <c r="DRK12" s="14"/>
      <c r="DRL12" s="14"/>
      <c r="DRM12" s="14"/>
      <c r="DRN12" s="14"/>
      <c r="DRO12" s="14"/>
      <c r="DRP12" s="14"/>
      <c r="DRQ12" s="14"/>
      <c r="DRR12" s="14"/>
      <c r="DRS12" s="14"/>
      <c r="DRT12" s="14"/>
      <c r="DRU12" s="14"/>
      <c r="DRV12" s="14"/>
      <c r="DRW12" s="14"/>
      <c r="DRX12" s="14"/>
      <c r="DRY12" s="14"/>
      <c r="DRZ12" s="14"/>
      <c r="DSA12" s="14"/>
      <c r="DSB12" s="14"/>
      <c r="DSC12" s="14"/>
      <c r="DSD12" s="14"/>
      <c r="DSE12" s="14"/>
      <c r="DSF12" s="14"/>
      <c r="DSG12" s="14"/>
      <c r="DSH12" s="14"/>
      <c r="DSI12" s="14"/>
      <c r="DSJ12" s="14"/>
      <c r="DSK12" s="14"/>
      <c r="DSL12" s="14"/>
      <c r="DSM12" s="14"/>
      <c r="DSN12" s="14"/>
      <c r="DSO12" s="14"/>
      <c r="DSP12" s="14"/>
      <c r="DSQ12" s="14"/>
      <c r="DSR12" s="14"/>
      <c r="DSS12" s="14"/>
      <c r="DST12" s="14"/>
      <c r="DSU12" s="14"/>
      <c r="DSV12" s="14"/>
      <c r="DSW12" s="14"/>
      <c r="DSX12" s="14"/>
      <c r="DSY12" s="14"/>
      <c r="DSZ12" s="14"/>
      <c r="DTA12" s="14"/>
      <c r="DTB12" s="14"/>
      <c r="DTC12" s="14"/>
      <c r="DTD12" s="14"/>
      <c r="DTE12" s="14"/>
      <c r="DTF12" s="14"/>
      <c r="DTG12" s="14"/>
      <c r="DTH12" s="14"/>
      <c r="DTI12" s="14"/>
      <c r="DTJ12" s="14"/>
      <c r="DTK12" s="14"/>
      <c r="DTL12" s="14"/>
      <c r="DTM12" s="14"/>
      <c r="DTN12" s="14"/>
      <c r="DTO12" s="14"/>
      <c r="DTP12" s="14"/>
      <c r="DTQ12" s="14"/>
      <c r="DTR12" s="14"/>
      <c r="DTS12" s="14"/>
      <c r="DTT12" s="14"/>
      <c r="DTU12" s="14"/>
      <c r="DTV12" s="14"/>
      <c r="DTW12" s="14"/>
      <c r="DTX12" s="14"/>
      <c r="DTY12" s="14"/>
      <c r="DTZ12" s="14"/>
      <c r="DUA12" s="14"/>
      <c r="DUB12" s="14"/>
      <c r="DUC12" s="14"/>
      <c r="DUD12" s="14"/>
      <c r="DUE12" s="14"/>
      <c r="DUF12" s="14"/>
      <c r="DUG12" s="14"/>
      <c r="DUH12" s="14"/>
      <c r="DUI12" s="14"/>
      <c r="DUJ12" s="14"/>
      <c r="DUK12" s="14"/>
      <c r="DUL12" s="14"/>
      <c r="DUM12" s="14"/>
      <c r="DUN12" s="14"/>
      <c r="DUO12" s="14"/>
      <c r="DUP12" s="14"/>
      <c r="DUQ12" s="14"/>
      <c r="DUR12" s="14"/>
      <c r="DUS12" s="14"/>
      <c r="DUT12" s="14"/>
      <c r="DUU12" s="14"/>
      <c r="DUV12" s="14"/>
      <c r="DUW12" s="14"/>
      <c r="DUX12" s="14"/>
      <c r="DUY12" s="14"/>
      <c r="DUZ12" s="14"/>
      <c r="DVA12" s="14"/>
      <c r="DVB12" s="14"/>
      <c r="DVC12" s="14"/>
      <c r="DVD12" s="14"/>
      <c r="DVE12" s="14"/>
      <c r="DVF12" s="14"/>
      <c r="DVG12" s="14"/>
      <c r="DVH12" s="14"/>
      <c r="DVI12" s="14"/>
      <c r="DVJ12" s="14"/>
      <c r="DVK12" s="14"/>
      <c r="DVL12" s="14"/>
      <c r="DVM12" s="14"/>
      <c r="DVN12" s="14"/>
      <c r="DVO12" s="14"/>
      <c r="DVP12" s="14"/>
      <c r="DVQ12" s="14"/>
      <c r="DVR12" s="14"/>
      <c r="DVS12" s="14"/>
      <c r="DVT12" s="14"/>
      <c r="DVU12" s="14"/>
      <c r="DVV12" s="14"/>
      <c r="DVW12" s="14"/>
      <c r="DVX12" s="14"/>
      <c r="DVY12" s="14"/>
      <c r="DVZ12" s="14"/>
      <c r="DWA12" s="14"/>
      <c r="DWB12" s="14"/>
      <c r="DWC12" s="14"/>
      <c r="DWD12" s="14"/>
      <c r="DWE12" s="14"/>
      <c r="DWF12" s="14"/>
      <c r="DWG12" s="14"/>
      <c r="DWH12" s="14"/>
      <c r="DWI12" s="14"/>
      <c r="DWJ12" s="14"/>
      <c r="DWK12" s="14"/>
      <c r="DWL12" s="14"/>
      <c r="DWM12" s="14"/>
      <c r="DWN12" s="14"/>
      <c r="DWO12" s="14"/>
      <c r="DWP12" s="14"/>
      <c r="DWQ12" s="14"/>
      <c r="DWR12" s="14"/>
      <c r="DWS12" s="14"/>
      <c r="DWT12" s="14"/>
      <c r="DWU12" s="14"/>
      <c r="DWV12" s="14"/>
      <c r="DWW12" s="14"/>
      <c r="DWX12" s="14"/>
      <c r="DWY12" s="14"/>
      <c r="DWZ12" s="14"/>
      <c r="DXA12" s="14"/>
      <c r="DXB12" s="14"/>
      <c r="DXC12" s="14"/>
      <c r="DXD12" s="14"/>
      <c r="DXE12" s="14"/>
      <c r="DXF12" s="14"/>
      <c r="DXG12" s="14"/>
      <c r="DXH12" s="14"/>
      <c r="DXI12" s="14"/>
      <c r="DXJ12" s="14"/>
      <c r="DXK12" s="14"/>
      <c r="DXL12" s="14"/>
      <c r="DXM12" s="14"/>
      <c r="DXN12" s="14"/>
      <c r="DXO12" s="14"/>
      <c r="DXP12" s="14"/>
      <c r="DXQ12" s="14"/>
      <c r="DXR12" s="14"/>
      <c r="DXS12" s="14"/>
      <c r="DXT12" s="14"/>
      <c r="DXU12" s="14"/>
      <c r="DXV12" s="14"/>
      <c r="DXW12" s="14"/>
      <c r="DXX12" s="14"/>
      <c r="DXY12" s="14"/>
      <c r="DXZ12" s="14"/>
      <c r="DYA12" s="14"/>
      <c r="DYB12" s="14"/>
      <c r="DYC12" s="14"/>
      <c r="DYD12" s="14"/>
      <c r="DYE12" s="14"/>
      <c r="DYF12" s="14"/>
      <c r="DYG12" s="14"/>
      <c r="DYH12" s="14"/>
      <c r="DYI12" s="14"/>
      <c r="DYJ12" s="14"/>
      <c r="DYK12" s="14"/>
      <c r="DYL12" s="14"/>
      <c r="DYM12" s="14"/>
      <c r="DYN12" s="14"/>
      <c r="DYO12" s="14"/>
      <c r="DYP12" s="14"/>
      <c r="DYQ12" s="14"/>
      <c r="DYR12" s="14"/>
      <c r="DYS12" s="14"/>
      <c r="DYT12" s="14"/>
      <c r="DYU12" s="14"/>
      <c r="DYV12" s="14"/>
      <c r="DYW12" s="14"/>
      <c r="DYX12" s="14"/>
      <c r="DYY12" s="14"/>
      <c r="DYZ12" s="14"/>
      <c r="DZA12" s="14"/>
      <c r="DZB12" s="14"/>
      <c r="DZC12" s="14"/>
      <c r="DZD12" s="14"/>
      <c r="DZE12" s="14"/>
      <c r="DZF12" s="14"/>
      <c r="DZG12" s="14"/>
      <c r="DZH12" s="14"/>
      <c r="DZI12" s="14"/>
      <c r="DZJ12" s="14"/>
      <c r="DZK12" s="14"/>
      <c r="DZL12" s="14"/>
      <c r="DZM12" s="14"/>
      <c r="DZN12" s="14"/>
      <c r="DZO12" s="14"/>
      <c r="DZP12" s="14"/>
      <c r="DZQ12" s="14"/>
      <c r="DZR12" s="14"/>
      <c r="DZS12" s="14"/>
      <c r="DZT12" s="14"/>
      <c r="DZU12" s="14"/>
      <c r="DZV12" s="14"/>
      <c r="DZW12" s="14"/>
      <c r="DZX12" s="14"/>
      <c r="DZY12" s="14"/>
      <c r="DZZ12" s="14"/>
      <c r="EAA12" s="14"/>
      <c r="EAB12" s="14"/>
      <c r="EAC12" s="14"/>
      <c r="EAD12" s="14"/>
      <c r="EAE12" s="14"/>
      <c r="EAF12" s="14"/>
      <c r="EAG12" s="14"/>
      <c r="EAH12" s="14"/>
      <c r="EAI12" s="14"/>
      <c r="EAJ12" s="14"/>
      <c r="EAK12" s="14"/>
      <c r="EAL12" s="14"/>
      <c r="EAM12" s="14"/>
      <c r="EAN12" s="14"/>
      <c r="EAO12" s="14"/>
      <c r="EAP12" s="14"/>
      <c r="EAQ12" s="14"/>
      <c r="EAR12" s="14"/>
      <c r="EAS12" s="14"/>
      <c r="EAT12" s="14"/>
      <c r="EAU12" s="14"/>
      <c r="EAV12" s="14"/>
      <c r="EAW12" s="14"/>
      <c r="EAX12" s="14"/>
      <c r="EAY12" s="14"/>
      <c r="EAZ12" s="14"/>
      <c r="EBA12" s="14"/>
      <c r="EBB12" s="14"/>
      <c r="EBC12" s="14"/>
      <c r="EBD12" s="14"/>
      <c r="EBE12" s="14"/>
      <c r="EBF12" s="14"/>
      <c r="EBG12" s="14"/>
      <c r="EBH12" s="14"/>
      <c r="EBI12" s="14"/>
      <c r="EBJ12" s="14"/>
      <c r="EBK12" s="14"/>
      <c r="EBL12" s="14"/>
      <c r="EBM12" s="14"/>
      <c r="EBN12" s="14"/>
      <c r="EBO12" s="14"/>
      <c r="EBP12" s="14"/>
      <c r="EBQ12" s="14"/>
      <c r="EBR12" s="14"/>
      <c r="EBS12" s="14"/>
      <c r="EBT12" s="14"/>
      <c r="EBU12" s="14"/>
      <c r="EBV12" s="14"/>
      <c r="EBW12" s="14"/>
      <c r="EBX12" s="14"/>
      <c r="EBY12" s="14"/>
      <c r="EBZ12" s="14"/>
      <c r="ECA12" s="14"/>
      <c r="ECB12" s="14"/>
      <c r="ECC12" s="14"/>
      <c r="ECD12" s="14"/>
      <c r="ECE12" s="14"/>
      <c r="ECF12" s="14"/>
      <c r="ECG12" s="14"/>
      <c r="ECH12" s="14"/>
      <c r="ECI12" s="14"/>
      <c r="ECJ12" s="14"/>
      <c r="ECK12" s="14"/>
      <c r="ECL12" s="14"/>
      <c r="ECM12" s="14"/>
      <c r="ECN12" s="14"/>
      <c r="ECO12" s="14"/>
      <c r="ECP12" s="14"/>
      <c r="ECQ12" s="14"/>
      <c r="ECR12" s="14"/>
      <c r="ECS12" s="14"/>
      <c r="ECT12" s="14"/>
      <c r="ECU12" s="14"/>
      <c r="ECV12" s="14"/>
      <c r="ECW12" s="14"/>
      <c r="ECX12" s="14"/>
      <c r="ECY12" s="14"/>
      <c r="ECZ12" s="14"/>
      <c r="EDA12" s="14"/>
      <c r="EDB12" s="14"/>
      <c r="EDC12" s="14"/>
      <c r="EDD12" s="14"/>
      <c r="EDE12" s="14"/>
      <c r="EDF12" s="14"/>
      <c r="EDG12" s="14"/>
      <c r="EDH12" s="14"/>
      <c r="EDI12" s="14"/>
      <c r="EDJ12" s="14"/>
      <c r="EDK12" s="14"/>
      <c r="EDL12" s="14"/>
      <c r="EDM12" s="14"/>
      <c r="EDN12" s="14"/>
      <c r="EDO12" s="14"/>
      <c r="EDP12" s="14"/>
      <c r="EDQ12" s="14"/>
      <c r="EDR12" s="14"/>
      <c r="EDS12" s="14"/>
      <c r="EDT12" s="14"/>
      <c r="EDU12" s="14"/>
      <c r="EDV12" s="14"/>
      <c r="EDW12" s="14"/>
      <c r="EDX12" s="14"/>
      <c r="EDY12" s="14"/>
      <c r="EDZ12" s="14"/>
      <c r="EEA12" s="14"/>
      <c r="EEB12" s="14"/>
      <c r="EEC12" s="14"/>
      <c r="EED12" s="14"/>
      <c r="EEE12" s="14"/>
      <c r="EEF12" s="14"/>
      <c r="EEG12" s="14"/>
      <c r="EEH12" s="14"/>
      <c r="EEI12" s="14"/>
      <c r="EEJ12" s="14"/>
      <c r="EEK12" s="14"/>
      <c r="EEL12" s="14"/>
      <c r="EEM12" s="14"/>
      <c r="EEN12" s="14"/>
      <c r="EEO12" s="14"/>
      <c r="EEP12" s="14"/>
      <c r="EEQ12" s="14"/>
      <c r="EER12" s="14"/>
      <c r="EES12" s="14"/>
      <c r="EET12" s="14"/>
      <c r="EEU12" s="14"/>
      <c r="EEV12" s="14"/>
      <c r="EEW12" s="14"/>
      <c r="EEX12" s="14"/>
      <c r="EEY12" s="14"/>
      <c r="EEZ12" s="14"/>
      <c r="EFA12" s="14"/>
      <c r="EFB12" s="14"/>
      <c r="EFC12" s="14"/>
      <c r="EFD12" s="14"/>
      <c r="EFE12" s="14"/>
      <c r="EFF12" s="14"/>
      <c r="EFG12" s="14"/>
      <c r="EFH12" s="14"/>
      <c r="EFI12" s="14"/>
      <c r="EFJ12" s="14"/>
      <c r="EFK12" s="14"/>
      <c r="EFL12" s="14"/>
      <c r="EFM12" s="14"/>
      <c r="EFN12" s="14"/>
      <c r="EFO12" s="14"/>
      <c r="EFP12" s="14"/>
      <c r="EFQ12" s="14"/>
      <c r="EFR12" s="14"/>
      <c r="EFS12" s="14"/>
      <c r="EFT12" s="14"/>
      <c r="EFU12" s="14"/>
      <c r="EFV12" s="14"/>
      <c r="EFW12" s="14"/>
      <c r="EFX12" s="14"/>
      <c r="EFY12" s="14"/>
      <c r="EFZ12" s="14"/>
      <c r="EGA12" s="14"/>
      <c r="EGB12" s="14"/>
      <c r="EGC12" s="14"/>
      <c r="EGD12" s="14"/>
      <c r="EGE12" s="14"/>
      <c r="EGF12" s="14"/>
      <c r="EGG12" s="14"/>
      <c r="EGH12" s="14"/>
      <c r="EGI12" s="14"/>
      <c r="EGJ12" s="14"/>
      <c r="EGK12" s="14"/>
      <c r="EGL12" s="14"/>
      <c r="EGM12" s="14"/>
      <c r="EGN12" s="14"/>
      <c r="EGO12" s="14"/>
      <c r="EGP12" s="14"/>
      <c r="EGQ12" s="14"/>
      <c r="EGR12" s="14"/>
      <c r="EGS12" s="14"/>
      <c r="EGT12" s="14"/>
      <c r="EGU12" s="14"/>
      <c r="EGV12" s="14"/>
      <c r="EGW12" s="14"/>
      <c r="EGX12" s="14"/>
      <c r="EGY12" s="14"/>
      <c r="EGZ12" s="14"/>
      <c r="EHA12" s="14"/>
      <c r="EHB12" s="14"/>
      <c r="EHC12" s="14"/>
      <c r="EHD12" s="14"/>
      <c r="EHE12" s="14"/>
      <c r="EHF12" s="14"/>
      <c r="EHG12" s="14"/>
      <c r="EHH12" s="14"/>
      <c r="EHI12" s="14"/>
      <c r="EHJ12" s="14"/>
      <c r="EHK12" s="14"/>
      <c r="EHL12" s="14"/>
      <c r="EHM12" s="14"/>
      <c r="EHN12" s="14"/>
      <c r="EHO12" s="14"/>
      <c r="EHP12" s="14"/>
      <c r="EHQ12" s="14"/>
      <c r="EHR12" s="14"/>
      <c r="EHS12" s="14"/>
      <c r="EHT12" s="14"/>
      <c r="EHU12" s="14"/>
      <c r="EHV12" s="14"/>
      <c r="EHW12" s="14"/>
      <c r="EHX12" s="14"/>
      <c r="EHY12" s="14"/>
      <c r="EHZ12" s="14"/>
      <c r="EIA12" s="14"/>
      <c r="EIB12" s="14"/>
      <c r="EIC12" s="14"/>
      <c r="EID12" s="14"/>
      <c r="EIE12" s="14"/>
      <c r="EIF12" s="14"/>
      <c r="EIG12" s="14"/>
      <c r="EIH12" s="14"/>
      <c r="EII12" s="14"/>
      <c r="EIJ12" s="14"/>
      <c r="EIK12" s="14"/>
      <c r="EIL12" s="14"/>
      <c r="EIM12" s="14"/>
      <c r="EIN12" s="14"/>
      <c r="EIO12" s="14"/>
      <c r="EIP12" s="14"/>
      <c r="EIQ12" s="14"/>
      <c r="EIR12" s="14"/>
      <c r="EIS12" s="14"/>
      <c r="EIT12" s="14"/>
      <c r="EIU12" s="14"/>
      <c r="EIV12" s="14"/>
      <c r="EIW12" s="14"/>
      <c r="EIX12" s="14"/>
      <c r="EIY12" s="14"/>
      <c r="EIZ12" s="14"/>
      <c r="EJA12" s="14"/>
      <c r="EJB12" s="14"/>
      <c r="EJC12" s="14"/>
      <c r="EJD12" s="14"/>
      <c r="EJE12" s="14"/>
      <c r="EJF12" s="14"/>
      <c r="EJG12" s="14"/>
      <c r="EJH12" s="14"/>
      <c r="EJI12" s="14"/>
      <c r="EJJ12" s="14"/>
      <c r="EJK12" s="14"/>
      <c r="EJL12" s="14"/>
      <c r="EJM12" s="14"/>
      <c r="EJN12" s="14"/>
      <c r="EJO12" s="14"/>
      <c r="EJP12" s="14"/>
      <c r="EJQ12" s="14"/>
      <c r="EJR12" s="14"/>
      <c r="EJS12" s="14"/>
      <c r="EJT12" s="14"/>
      <c r="EJU12" s="14"/>
      <c r="EJV12" s="14"/>
      <c r="EJW12" s="14"/>
      <c r="EJX12" s="14"/>
      <c r="EJY12" s="14"/>
      <c r="EJZ12" s="14"/>
      <c r="EKA12" s="14"/>
      <c r="EKB12" s="14"/>
      <c r="EKC12" s="14"/>
      <c r="EKD12" s="14"/>
      <c r="EKE12" s="14"/>
      <c r="EKF12" s="14"/>
      <c r="EKG12" s="14"/>
      <c r="EKH12" s="14"/>
      <c r="EKI12" s="14"/>
      <c r="EKJ12" s="14"/>
      <c r="EKK12" s="14"/>
      <c r="EKL12" s="14"/>
      <c r="EKM12" s="14"/>
      <c r="EKN12" s="14"/>
      <c r="EKO12" s="14"/>
      <c r="EKP12" s="14"/>
      <c r="EKQ12" s="14"/>
      <c r="EKR12" s="14"/>
      <c r="EKS12" s="14"/>
      <c r="EKT12" s="14"/>
      <c r="EKU12" s="14"/>
      <c r="EKV12" s="14"/>
      <c r="EKW12" s="14"/>
      <c r="EKX12" s="14"/>
      <c r="EKY12" s="14"/>
      <c r="EKZ12" s="14"/>
      <c r="ELA12" s="14"/>
      <c r="ELB12" s="14"/>
      <c r="ELC12" s="14"/>
      <c r="ELD12" s="14"/>
      <c r="ELE12" s="14"/>
      <c r="ELF12" s="14"/>
      <c r="ELG12" s="14"/>
      <c r="ELH12" s="14"/>
      <c r="ELI12" s="14"/>
      <c r="ELJ12" s="14"/>
      <c r="ELK12" s="14"/>
      <c r="ELL12" s="14"/>
      <c r="ELM12" s="14"/>
      <c r="ELN12" s="14"/>
      <c r="ELO12" s="14"/>
      <c r="ELP12" s="14"/>
      <c r="ELQ12" s="14"/>
      <c r="ELR12" s="14"/>
      <c r="ELS12" s="14"/>
      <c r="ELT12" s="14"/>
      <c r="ELU12" s="14"/>
      <c r="ELV12" s="14"/>
      <c r="ELW12" s="14"/>
      <c r="ELX12" s="14"/>
      <c r="ELY12" s="14"/>
      <c r="ELZ12" s="14"/>
      <c r="EMA12" s="14"/>
      <c r="EMB12" s="14"/>
      <c r="EMC12" s="14"/>
      <c r="EMD12" s="14"/>
      <c r="EME12" s="14"/>
      <c r="EMF12" s="14"/>
      <c r="EMG12" s="14"/>
      <c r="EMH12" s="14"/>
      <c r="EMI12" s="14"/>
      <c r="EMJ12" s="14"/>
      <c r="EMK12" s="14"/>
      <c r="EML12" s="14"/>
      <c r="EMM12" s="14"/>
      <c r="EMN12" s="14"/>
      <c r="EMO12" s="14"/>
      <c r="EMP12" s="14"/>
      <c r="EMQ12" s="14"/>
      <c r="EMR12" s="14"/>
      <c r="EMS12" s="14"/>
      <c r="EMT12" s="14"/>
      <c r="EMU12" s="14"/>
      <c r="EMV12" s="14"/>
      <c r="EMW12" s="14"/>
      <c r="EMX12" s="14"/>
      <c r="EMY12" s="14"/>
      <c r="EMZ12" s="14"/>
      <c r="ENA12" s="14"/>
      <c r="ENB12" s="14"/>
      <c r="ENC12" s="14"/>
      <c r="END12" s="14"/>
      <c r="ENE12" s="14"/>
      <c r="ENF12" s="14"/>
      <c r="ENG12" s="14"/>
      <c r="ENH12" s="14"/>
      <c r="ENI12" s="14"/>
      <c r="ENJ12" s="14"/>
      <c r="ENK12" s="14"/>
      <c r="ENL12" s="14"/>
      <c r="ENM12" s="14"/>
      <c r="ENN12" s="14"/>
      <c r="ENO12" s="14"/>
      <c r="ENP12" s="14"/>
      <c r="ENQ12" s="14"/>
      <c r="ENR12" s="14"/>
      <c r="ENS12" s="14"/>
      <c r="ENT12" s="14"/>
      <c r="ENU12" s="14"/>
      <c r="ENV12" s="14"/>
      <c r="ENW12" s="14"/>
      <c r="ENX12" s="14"/>
      <c r="ENY12" s="14"/>
      <c r="ENZ12" s="14"/>
      <c r="EOA12" s="14"/>
      <c r="EOB12" s="14"/>
      <c r="EOC12" s="14"/>
      <c r="EOD12" s="14"/>
      <c r="EOE12" s="14"/>
      <c r="EOF12" s="14"/>
      <c r="EOG12" s="14"/>
      <c r="EOH12" s="14"/>
      <c r="EOI12" s="14"/>
      <c r="EOJ12" s="14"/>
      <c r="EOK12" s="14"/>
      <c r="EOL12" s="14"/>
      <c r="EOM12" s="14"/>
      <c r="EON12" s="14"/>
      <c r="EOO12" s="14"/>
      <c r="EOP12" s="14"/>
      <c r="EOQ12" s="14"/>
      <c r="EOR12" s="14"/>
      <c r="EOS12" s="14"/>
      <c r="EOT12" s="14"/>
      <c r="EOU12" s="14"/>
      <c r="EOV12" s="14"/>
      <c r="EOW12" s="14"/>
      <c r="EOX12" s="14"/>
      <c r="EOY12" s="14"/>
      <c r="EOZ12" s="14"/>
      <c r="EPA12" s="14"/>
      <c r="EPB12" s="14"/>
      <c r="EPC12" s="14"/>
      <c r="EPD12" s="14"/>
      <c r="EPE12" s="14"/>
      <c r="EPF12" s="14"/>
      <c r="EPG12" s="14"/>
      <c r="EPH12" s="14"/>
      <c r="EPI12" s="14"/>
      <c r="EPJ12" s="14"/>
      <c r="EPK12" s="14"/>
      <c r="EPL12" s="14"/>
      <c r="EPM12" s="14"/>
      <c r="EPN12" s="14"/>
      <c r="EPO12" s="14"/>
      <c r="EPP12" s="14"/>
      <c r="EPQ12" s="14"/>
      <c r="EPR12" s="14"/>
      <c r="EPS12" s="14"/>
      <c r="EPT12" s="14"/>
      <c r="EPU12" s="14"/>
      <c r="EPV12" s="14"/>
      <c r="EPW12" s="14"/>
      <c r="EPX12" s="14"/>
      <c r="EPY12" s="14"/>
      <c r="EPZ12" s="14"/>
      <c r="EQA12" s="14"/>
      <c r="EQB12" s="14"/>
      <c r="EQC12" s="14"/>
      <c r="EQD12" s="14"/>
      <c r="EQE12" s="14"/>
      <c r="EQF12" s="14"/>
      <c r="EQG12" s="14"/>
      <c r="EQH12" s="14"/>
      <c r="EQI12" s="14"/>
      <c r="EQJ12" s="14"/>
      <c r="EQK12" s="14"/>
      <c r="EQL12" s="14"/>
      <c r="EQM12" s="14"/>
      <c r="EQN12" s="14"/>
      <c r="EQO12" s="14"/>
      <c r="EQP12" s="14"/>
      <c r="EQQ12" s="14"/>
      <c r="EQR12" s="14"/>
      <c r="EQS12" s="14"/>
      <c r="EQT12" s="14"/>
      <c r="EQU12" s="14"/>
      <c r="EQV12" s="14"/>
      <c r="EQW12" s="14"/>
      <c r="EQX12" s="14"/>
      <c r="EQY12" s="14"/>
      <c r="EQZ12" s="14"/>
      <c r="ERA12" s="14"/>
      <c r="ERB12" s="14"/>
      <c r="ERC12" s="14"/>
      <c r="ERD12" s="14"/>
      <c r="ERE12" s="14"/>
      <c r="ERF12" s="14"/>
      <c r="ERG12" s="14"/>
      <c r="ERH12" s="14"/>
      <c r="ERI12" s="14"/>
      <c r="ERJ12" s="14"/>
      <c r="ERK12" s="14"/>
      <c r="ERL12" s="14"/>
      <c r="ERM12" s="14"/>
      <c r="ERN12" s="14"/>
      <c r="ERO12" s="14"/>
      <c r="ERP12" s="14"/>
      <c r="ERQ12" s="14"/>
      <c r="ERR12" s="14"/>
      <c r="ERS12" s="14"/>
      <c r="ERT12" s="14"/>
      <c r="ERU12" s="14"/>
      <c r="ERV12" s="14"/>
      <c r="ERW12" s="14"/>
      <c r="ERX12" s="14"/>
      <c r="ERY12" s="14"/>
      <c r="ERZ12" s="14"/>
      <c r="ESA12" s="14"/>
      <c r="ESB12" s="14"/>
      <c r="ESC12" s="14"/>
      <c r="ESD12" s="14"/>
      <c r="ESE12" s="14"/>
      <c r="ESF12" s="14"/>
      <c r="ESG12" s="14"/>
      <c r="ESH12" s="14"/>
      <c r="ESI12" s="14"/>
      <c r="ESJ12" s="14"/>
      <c r="ESK12" s="14"/>
      <c r="ESL12" s="14"/>
      <c r="ESM12" s="14"/>
      <c r="ESN12" s="14"/>
      <c r="ESO12" s="14"/>
      <c r="ESP12" s="14"/>
      <c r="ESQ12" s="14"/>
      <c r="ESR12" s="14"/>
      <c r="ESS12" s="14"/>
      <c r="EST12" s="14"/>
      <c r="ESU12" s="14"/>
      <c r="ESV12" s="14"/>
      <c r="ESW12" s="14"/>
      <c r="ESX12" s="14"/>
      <c r="ESY12" s="14"/>
      <c r="ESZ12" s="14"/>
      <c r="ETA12" s="14"/>
      <c r="ETB12" s="14"/>
      <c r="ETC12" s="14"/>
      <c r="ETD12" s="14"/>
      <c r="ETE12" s="14"/>
      <c r="ETF12" s="14"/>
      <c r="ETG12" s="14"/>
      <c r="ETH12" s="14"/>
      <c r="ETI12" s="14"/>
      <c r="ETJ12" s="14"/>
      <c r="ETK12" s="14"/>
      <c r="ETL12" s="14"/>
      <c r="ETM12" s="14"/>
      <c r="ETN12" s="14"/>
      <c r="ETO12" s="14"/>
      <c r="ETP12" s="14"/>
      <c r="ETQ12" s="14"/>
      <c r="ETR12" s="14"/>
      <c r="ETS12" s="14"/>
      <c r="ETT12" s="14"/>
      <c r="ETU12" s="14"/>
      <c r="ETV12" s="14"/>
      <c r="ETW12" s="14"/>
      <c r="ETX12" s="14"/>
      <c r="ETY12" s="14"/>
      <c r="ETZ12" s="14"/>
      <c r="EUA12" s="14"/>
      <c r="EUB12" s="14"/>
      <c r="EUC12" s="14"/>
      <c r="EUD12" s="14"/>
      <c r="EUE12" s="14"/>
      <c r="EUF12" s="14"/>
      <c r="EUG12" s="14"/>
      <c r="EUH12" s="14"/>
      <c r="EUI12" s="14"/>
      <c r="EUJ12" s="14"/>
      <c r="EUK12" s="14"/>
      <c r="EUL12" s="14"/>
      <c r="EUM12" s="14"/>
      <c r="EUN12" s="14"/>
      <c r="EUO12" s="14"/>
      <c r="EUP12" s="14"/>
      <c r="EUQ12" s="14"/>
      <c r="EUR12" s="14"/>
      <c r="EUS12" s="14"/>
      <c r="EUT12" s="14"/>
      <c r="EUU12" s="14"/>
      <c r="EUV12" s="14"/>
      <c r="EUW12" s="14"/>
      <c r="EUX12" s="14"/>
      <c r="EUY12" s="14"/>
      <c r="EUZ12" s="14"/>
      <c r="EVA12" s="14"/>
      <c r="EVB12" s="14"/>
      <c r="EVC12" s="14"/>
      <c r="EVD12" s="14"/>
      <c r="EVE12" s="14"/>
      <c r="EVF12" s="14"/>
      <c r="EVG12" s="14"/>
      <c r="EVH12" s="14"/>
      <c r="EVI12" s="14"/>
      <c r="EVJ12" s="14"/>
      <c r="EVK12" s="14"/>
      <c r="EVL12" s="14"/>
      <c r="EVM12" s="14"/>
      <c r="EVN12" s="14"/>
      <c r="EVO12" s="14"/>
      <c r="EVP12" s="14"/>
      <c r="EVQ12" s="14"/>
      <c r="EVR12" s="14"/>
      <c r="EVS12" s="14"/>
      <c r="EVT12" s="14"/>
      <c r="EVU12" s="14"/>
      <c r="EVV12" s="14"/>
      <c r="EVW12" s="14"/>
      <c r="EVX12" s="14"/>
      <c r="EVY12" s="14"/>
      <c r="EVZ12" s="14"/>
      <c r="EWA12" s="14"/>
      <c r="EWB12" s="14"/>
      <c r="EWC12" s="14"/>
      <c r="EWD12" s="14"/>
      <c r="EWE12" s="14"/>
      <c r="EWF12" s="14"/>
      <c r="EWG12" s="14"/>
      <c r="EWH12" s="14"/>
      <c r="EWI12" s="14"/>
      <c r="EWJ12" s="14"/>
      <c r="EWK12" s="14"/>
      <c r="EWL12" s="14"/>
      <c r="EWM12" s="14"/>
      <c r="EWN12" s="14"/>
      <c r="EWO12" s="14"/>
      <c r="EWP12" s="14"/>
      <c r="EWQ12" s="14"/>
      <c r="EWR12" s="14"/>
      <c r="EWS12" s="14"/>
      <c r="EWT12" s="14"/>
      <c r="EWU12" s="14"/>
      <c r="EWV12" s="14"/>
      <c r="EWW12" s="14"/>
      <c r="EWX12" s="14"/>
      <c r="EWY12" s="14"/>
      <c r="EWZ12" s="14"/>
      <c r="EXA12" s="14"/>
      <c r="EXB12" s="14"/>
      <c r="EXC12" s="14"/>
      <c r="EXD12" s="14"/>
      <c r="EXE12" s="14"/>
      <c r="EXF12" s="14"/>
      <c r="EXG12" s="14"/>
      <c r="EXH12" s="14"/>
      <c r="EXI12" s="14"/>
      <c r="EXJ12" s="14"/>
      <c r="EXK12" s="14"/>
      <c r="EXL12" s="14"/>
      <c r="EXM12" s="14"/>
      <c r="EXN12" s="14"/>
      <c r="EXO12" s="14"/>
      <c r="EXP12" s="14"/>
      <c r="EXQ12" s="14"/>
      <c r="EXR12" s="14"/>
      <c r="EXS12" s="14"/>
      <c r="EXT12" s="14"/>
      <c r="EXU12" s="14"/>
      <c r="EXV12" s="14"/>
      <c r="EXW12" s="14"/>
      <c r="EXX12" s="14"/>
      <c r="EXY12" s="14"/>
      <c r="EXZ12" s="14"/>
      <c r="EYA12" s="14"/>
      <c r="EYB12" s="14"/>
      <c r="EYC12" s="14"/>
      <c r="EYD12" s="14"/>
      <c r="EYE12" s="14"/>
      <c r="EYF12" s="14"/>
      <c r="EYG12" s="14"/>
      <c r="EYH12" s="14"/>
      <c r="EYI12" s="14"/>
      <c r="EYJ12" s="14"/>
      <c r="EYK12" s="14"/>
      <c r="EYL12" s="14"/>
      <c r="EYM12" s="14"/>
      <c r="EYN12" s="14"/>
      <c r="EYO12" s="14"/>
      <c r="EYP12" s="14"/>
      <c r="EYQ12" s="14"/>
      <c r="EYR12" s="14"/>
      <c r="EYS12" s="14"/>
      <c r="EYT12" s="14"/>
      <c r="EYU12" s="14"/>
      <c r="EYV12" s="14"/>
      <c r="EYW12" s="14"/>
      <c r="EYX12" s="14"/>
      <c r="EYY12" s="14"/>
      <c r="EYZ12" s="14"/>
      <c r="EZA12" s="14"/>
      <c r="EZB12" s="14"/>
      <c r="EZC12" s="14"/>
      <c r="EZD12" s="14"/>
      <c r="EZE12" s="14"/>
      <c r="EZF12" s="14"/>
      <c r="EZG12" s="14"/>
      <c r="EZH12" s="14"/>
      <c r="EZI12" s="14"/>
      <c r="EZJ12" s="14"/>
      <c r="EZK12" s="14"/>
      <c r="EZL12" s="14"/>
      <c r="EZM12" s="14"/>
      <c r="EZN12" s="14"/>
      <c r="EZO12" s="14"/>
      <c r="EZP12" s="14"/>
      <c r="EZQ12" s="14"/>
      <c r="EZR12" s="14"/>
      <c r="EZS12" s="14"/>
      <c r="EZT12" s="14"/>
      <c r="EZU12" s="14"/>
      <c r="EZV12" s="14"/>
      <c r="EZW12" s="14"/>
      <c r="EZX12" s="14"/>
      <c r="EZY12" s="14"/>
      <c r="EZZ12" s="14"/>
      <c r="FAA12" s="14"/>
      <c r="FAB12" s="14"/>
      <c r="FAC12" s="14"/>
      <c r="FAD12" s="14"/>
      <c r="FAE12" s="14"/>
      <c r="FAF12" s="14"/>
      <c r="FAG12" s="14"/>
      <c r="FAH12" s="14"/>
      <c r="FAI12" s="14"/>
      <c r="FAJ12" s="14"/>
      <c r="FAK12" s="14"/>
      <c r="FAL12" s="14"/>
      <c r="FAM12" s="14"/>
      <c r="FAN12" s="14"/>
      <c r="FAO12" s="14"/>
      <c r="FAP12" s="14"/>
      <c r="FAQ12" s="14"/>
      <c r="FAR12" s="14"/>
      <c r="FAS12" s="14"/>
      <c r="FAT12" s="14"/>
      <c r="FAU12" s="14"/>
      <c r="FAV12" s="14"/>
      <c r="FAW12" s="14"/>
      <c r="FAX12" s="14"/>
      <c r="FAY12" s="14"/>
      <c r="FAZ12" s="14"/>
      <c r="FBA12" s="14"/>
      <c r="FBB12" s="14"/>
      <c r="FBC12" s="14"/>
      <c r="FBD12" s="14"/>
      <c r="FBE12" s="14"/>
      <c r="FBF12" s="14"/>
      <c r="FBG12" s="14"/>
      <c r="FBH12" s="14"/>
      <c r="FBI12" s="14"/>
      <c r="FBJ12" s="14"/>
      <c r="FBK12" s="14"/>
      <c r="FBL12" s="14"/>
      <c r="FBM12" s="14"/>
      <c r="FBN12" s="14"/>
      <c r="FBO12" s="14"/>
      <c r="FBP12" s="14"/>
      <c r="FBQ12" s="14"/>
      <c r="FBR12" s="14"/>
      <c r="FBS12" s="14"/>
      <c r="FBT12" s="14"/>
      <c r="FBU12" s="14"/>
      <c r="FBV12" s="14"/>
      <c r="FBW12" s="14"/>
      <c r="FBX12" s="14"/>
      <c r="FBY12" s="14"/>
      <c r="FBZ12" s="14"/>
      <c r="FCA12" s="14"/>
      <c r="FCB12" s="14"/>
      <c r="FCC12" s="14"/>
      <c r="FCD12" s="14"/>
      <c r="FCE12" s="14"/>
      <c r="FCF12" s="14"/>
      <c r="FCG12" s="14"/>
      <c r="FCH12" s="14"/>
      <c r="FCI12" s="14"/>
      <c r="FCJ12" s="14"/>
      <c r="FCK12" s="14"/>
      <c r="FCL12" s="14"/>
      <c r="FCM12" s="14"/>
      <c r="FCN12" s="14"/>
      <c r="FCO12" s="14"/>
      <c r="FCP12" s="14"/>
      <c r="FCQ12" s="14"/>
      <c r="FCR12" s="14"/>
      <c r="FCS12" s="14"/>
      <c r="FCT12" s="14"/>
      <c r="FCU12" s="14"/>
      <c r="FCV12" s="14"/>
      <c r="FCW12" s="14"/>
      <c r="FCX12" s="14"/>
      <c r="FCY12" s="14"/>
      <c r="FCZ12" s="14"/>
      <c r="FDA12" s="14"/>
      <c r="FDB12" s="14"/>
      <c r="FDC12" s="14"/>
      <c r="FDD12" s="14"/>
      <c r="FDE12" s="14"/>
      <c r="FDF12" s="14"/>
      <c r="FDG12" s="14"/>
      <c r="FDH12" s="14"/>
      <c r="FDI12" s="14"/>
      <c r="FDJ12" s="14"/>
      <c r="FDK12" s="14"/>
      <c r="FDL12" s="14"/>
      <c r="FDM12" s="14"/>
      <c r="FDN12" s="14"/>
      <c r="FDO12" s="14"/>
      <c r="FDP12" s="14"/>
      <c r="FDQ12" s="14"/>
      <c r="FDR12" s="14"/>
      <c r="FDS12" s="14"/>
      <c r="FDT12" s="14"/>
      <c r="FDU12" s="14"/>
      <c r="FDV12" s="14"/>
      <c r="FDW12" s="14"/>
      <c r="FDX12" s="14"/>
      <c r="FDY12" s="14"/>
      <c r="FDZ12" s="14"/>
      <c r="FEA12" s="14"/>
      <c r="FEB12" s="14"/>
      <c r="FEC12" s="14"/>
      <c r="FED12" s="14"/>
      <c r="FEE12" s="14"/>
      <c r="FEF12" s="14"/>
      <c r="FEG12" s="14"/>
      <c r="FEH12" s="14"/>
      <c r="FEI12" s="14"/>
      <c r="FEJ12" s="14"/>
      <c r="FEK12" s="14"/>
      <c r="FEL12" s="14"/>
      <c r="FEM12" s="14"/>
      <c r="FEN12" s="14"/>
      <c r="FEO12" s="14"/>
      <c r="FEP12" s="14"/>
      <c r="FEQ12" s="14"/>
      <c r="FER12" s="14"/>
      <c r="FES12" s="14"/>
      <c r="FET12" s="14"/>
      <c r="FEU12" s="14"/>
      <c r="FEV12" s="14"/>
      <c r="FEW12" s="14"/>
      <c r="FEX12" s="14"/>
      <c r="FEY12" s="14"/>
      <c r="FEZ12" s="14"/>
      <c r="FFA12" s="14"/>
      <c r="FFB12" s="14"/>
      <c r="FFC12" s="14"/>
      <c r="FFD12" s="14"/>
      <c r="FFE12" s="14"/>
      <c r="FFF12" s="14"/>
      <c r="FFG12" s="14"/>
      <c r="FFH12" s="14"/>
      <c r="FFI12" s="14"/>
      <c r="FFJ12" s="14"/>
      <c r="FFK12" s="14"/>
      <c r="FFL12" s="14"/>
      <c r="FFM12" s="14"/>
      <c r="FFN12" s="14"/>
      <c r="FFO12" s="14"/>
      <c r="FFP12" s="14"/>
      <c r="FFQ12" s="14"/>
      <c r="FFR12" s="14"/>
      <c r="FFS12" s="14"/>
      <c r="FFT12" s="14"/>
      <c r="FFU12" s="14"/>
      <c r="FFV12" s="14"/>
      <c r="FFW12" s="14"/>
      <c r="FFX12" s="14"/>
      <c r="FFY12" s="14"/>
      <c r="FFZ12" s="14"/>
      <c r="FGA12" s="14"/>
      <c r="FGB12" s="14"/>
      <c r="FGC12" s="14"/>
      <c r="FGD12" s="14"/>
      <c r="FGE12" s="14"/>
      <c r="FGF12" s="14"/>
      <c r="FGG12" s="14"/>
      <c r="FGH12" s="14"/>
      <c r="FGI12" s="14"/>
      <c r="FGJ12" s="14"/>
      <c r="FGK12" s="14"/>
      <c r="FGL12" s="14"/>
      <c r="FGM12" s="14"/>
      <c r="FGN12" s="14"/>
      <c r="FGO12" s="14"/>
      <c r="FGP12" s="14"/>
      <c r="FGQ12" s="14"/>
      <c r="FGR12" s="14"/>
      <c r="FGS12" s="14"/>
      <c r="FGT12" s="14"/>
      <c r="FGU12" s="14"/>
      <c r="FGV12" s="14"/>
      <c r="FGW12" s="14"/>
      <c r="FGX12" s="14"/>
      <c r="FGY12" s="14"/>
      <c r="FGZ12" s="14"/>
      <c r="FHA12" s="14"/>
      <c r="FHB12" s="14"/>
      <c r="FHC12" s="14"/>
      <c r="FHD12" s="14"/>
      <c r="FHE12" s="14"/>
      <c r="FHF12" s="14"/>
      <c r="FHG12" s="14"/>
      <c r="FHH12" s="14"/>
      <c r="FHI12" s="14"/>
      <c r="FHJ12" s="14"/>
      <c r="FHK12" s="14"/>
      <c r="FHL12" s="14"/>
      <c r="FHM12" s="14"/>
      <c r="FHN12" s="14"/>
      <c r="FHO12" s="14"/>
      <c r="FHP12" s="14"/>
      <c r="FHQ12" s="14"/>
      <c r="FHR12" s="14"/>
      <c r="FHS12" s="14"/>
      <c r="FHT12" s="14"/>
      <c r="FHU12" s="14"/>
      <c r="FHV12" s="14"/>
      <c r="FHW12" s="14"/>
      <c r="FHX12" s="14"/>
      <c r="FHY12" s="14"/>
      <c r="FHZ12" s="14"/>
      <c r="FIA12" s="14"/>
      <c r="FIB12" s="14"/>
      <c r="FIC12" s="14"/>
      <c r="FID12" s="14"/>
      <c r="FIE12" s="14"/>
      <c r="FIF12" s="14"/>
      <c r="FIG12" s="14"/>
      <c r="FIH12" s="14"/>
      <c r="FII12" s="14"/>
      <c r="FIJ12" s="14"/>
      <c r="FIK12" s="14"/>
      <c r="FIL12" s="14"/>
      <c r="FIM12" s="14"/>
      <c r="FIN12" s="14"/>
      <c r="FIO12" s="14"/>
      <c r="FIP12" s="14"/>
      <c r="FIQ12" s="14"/>
      <c r="FIR12" s="14"/>
      <c r="FIS12" s="14"/>
      <c r="FIT12" s="14"/>
      <c r="FIU12" s="14"/>
      <c r="FIV12" s="14"/>
      <c r="FIW12" s="14"/>
      <c r="FIX12" s="14"/>
      <c r="FIY12" s="14"/>
      <c r="FIZ12" s="14"/>
      <c r="FJA12" s="14"/>
      <c r="FJB12" s="14"/>
      <c r="FJC12" s="14"/>
      <c r="FJD12" s="14"/>
      <c r="FJE12" s="14"/>
      <c r="FJF12" s="14"/>
      <c r="FJG12" s="14"/>
      <c r="FJH12" s="14"/>
      <c r="FJI12" s="14"/>
      <c r="FJJ12" s="14"/>
      <c r="FJK12" s="14"/>
      <c r="FJL12" s="14"/>
      <c r="FJM12" s="14"/>
      <c r="FJN12" s="14"/>
      <c r="FJO12" s="14"/>
      <c r="FJP12" s="14"/>
      <c r="FJQ12" s="14"/>
      <c r="FJR12" s="14"/>
      <c r="FJS12" s="14"/>
      <c r="FJT12" s="14"/>
      <c r="FJU12" s="14"/>
      <c r="FJV12" s="14"/>
      <c r="FJW12" s="14"/>
      <c r="FJX12" s="14"/>
      <c r="FJY12" s="14"/>
      <c r="FJZ12" s="14"/>
      <c r="FKA12" s="14"/>
      <c r="FKB12" s="14"/>
      <c r="FKC12" s="14"/>
      <c r="FKD12" s="14"/>
      <c r="FKE12" s="14"/>
      <c r="FKF12" s="14"/>
      <c r="FKG12" s="14"/>
      <c r="FKH12" s="14"/>
      <c r="FKI12" s="14"/>
      <c r="FKJ12" s="14"/>
      <c r="FKK12" s="14"/>
      <c r="FKL12" s="14"/>
      <c r="FKM12" s="14"/>
      <c r="FKN12" s="14"/>
      <c r="FKO12" s="14"/>
      <c r="FKP12" s="14"/>
      <c r="FKQ12" s="14"/>
      <c r="FKR12" s="14"/>
      <c r="FKS12" s="14"/>
      <c r="FKT12" s="14"/>
      <c r="FKU12" s="14"/>
      <c r="FKV12" s="14"/>
      <c r="FKW12" s="14"/>
      <c r="FKX12" s="14"/>
      <c r="FKY12" s="14"/>
      <c r="FKZ12" s="14"/>
      <c r="FLA12" s="14"/>
      <c r="FLB12" s="14"/>
      <c r="FLC12" s="14"/>
      <c r="FLD12" s="14"/>
      <c r="FLE12" s="14"/>
      <c r="FLF12" s="14"/>
      <c r="FLG12" s="14"/>
      <c r="FLH12" s="14"/>
      <c r="FLI12" s="14"/>
      <c r="FLJ12" s="14"/>
      <c r="FLK12" s="14"/>
      <c r="FLL12" s="14"/>
      <c r="FLM12" s="14"/>
      <c r="FLN12" s="14"/>
      <c r="FLO12" s="14"/>
      <c r="FLP12" s="14"/>
      <c r="FLQ12" s="14"/>
      <c r="FLR12" s="14"/>
      <c r="FLS12" s="14"/>
      <c r="FLT12" s="14"/>
      <c r="FLU12" s="14"/>
      <c r="FLV12" s="14"/>
      <c r="FLW12" s="14"/>
      <c r="FLX12" s="14"/>
      <c r="FLY12" s="14"/>
      <c r="FLZ12" s="14"/>
      <c r="FMA12" s="14"/>
      <c r="FMB12" s="14"/>
      <c r="FMC12" s="14"/>
      <c r="FMD12" s="14"/>
      <c r="FME12" s="14"/>
      <c r="FMF12" s="14"/>
      <c r="FMG12" s="14"/>
      <c r="FMH12" s="14"/>
      <c r="FMI12" s="14"/>
      <c r="FMJ12" s="14"/>
      <c r="FMK12" s="14"/>
      <c r="FML12" s="14"/>
      <c r="FMM12" s="14"/>
      <c r="FMN12" s="14"/>
      <c r="FMO12" s="14"/>
      <c r="FMP12" s="14"/>
      <c r="FMQ12" s="14"/>
      <c r="FMR12" s="14"/>
      <c r="FMS12" s="14"/>
      <c r="FMT12" s="14"/>
      <c r="FMU12" s="14"/>
      <c r="FMV12" s="14"/>
      <c r="FMW12" s="14"/>
      <c r="FMX12" s="14"/>
      <c r="FMY12" s="14"/>
      <c r="FMZ12" s="14"/>
      <c r="FNA12" s="14"/>
      <c r="FNB12" s="14"/>
      <c r="FNC12" s="14"/>
      <c r="FND12" s="14"/>
      <c r="FNE12" s="14"/>
      <c r="FNF12" s="14"/>
      <c r="FNG12" s="14"/>
      <c r="FNH12" s="14"/>
      <c r="FNI12" s="14"/>
      <c r="FNJ12" s="14"/>
      <c r="FNK12" s="14"/>
      <c r="FNL12" s="14"/>
      <c r="FNM12" s="14"/>
      <c r="FNN12" s="14"/>
      <c r="FNO12" s="14"/>
      <c r="FNP12" s="14"/>
      <c r="FNQ12" s="14"/>
      <c r="FNR12" s="14"/>
      <c r="FNS12" s="14"/>
      <c r="FNT12" s="14"/>
      <c r="FNU12" s="14"/>
      <c r="FNV12" s="14"/>
      <c r="FNW12" s="14"/>
      <c r="FNX12" s="14"/>
      <c r="FNY12" s="14"/>
      <c r="FNZ12" s="14"/>
      <c r="FOA12" s="14"/>
      <c r="FOB12" s="14"/>
      <c r="FOC12" s="14"/>
      <c r="FOD12" s="14"/>
      <c r="FOE12" s="14"/>
      <c r="FOF12" s="14"/>
      <c r="FOG12" s="14"/>
      <c r="FOH12" s="14"/>
      <c r="FOI12" s="14"/>
      <c r="FOJ12" s="14"/>
      <c r="FOK12" s="14"/>
      <c r="FOL12" s="14"/>
      <c r="FOM12" s="14"/>
      <c r="FON12" s="14"/>
      <c r="FOO12" s="14"/>
      <c r="FOP12" s="14"/>
      <c r="FOQ12" s="14"/>
      <c r="FOR12" s="14"/>
      <c r="FOS12" s="14"/>
      <c r="FOT12" s="14"/>
      <c r="FOU12" s="14"/>
      <c r="FOV12" s="14"/>
      <c r="FOW12" s="14"/>
      <c r="FOX12" s="14"/>
      <c r="FOY12" s="14"/>
      <c r="FOZ12" s="14"/>
      <c r="FPA12" s="14"/>
      <c r="FPB12" s="14"/>
      <c r="FPC12" s="14"/>
      <c r="FPD12" s="14"/>
      <c r="FPE12" s="14"/>
      <c r="FPF12" s="14"/>
      <c r="FPG12" s="14"/>
      <c r="FPH12" s="14"/>
      <c r="FPI12" s="14"/>
      <c r="FPJ12" s="14"/>
      <c r="FPK12" s="14"/>
      <c r="FPL12" s="14"/>
      <c r="FPM12" s="14"/>
      <c r="FPN12" s="14"/>
      <c r="FPO12" s="14"/>
      <c r="FPP12" s="14"/>
      <c r="FPQ12" s="14"/>
      <c r="FPR12" s="14"/>
      <c r="FPS12" s="14"/>
      <c r="FPT12" s="14"/>
      <c r="FPU12" s="14"/>
      <c r="FPV12" s="14"/>
      <c r="FPW12" s="14"/>
      <c r="FPX12" s="14"/>
      <c r="FPY12" s="14"/>
      <c r="FPZ12" s="14"/>
      <c r="FQA12" s="14"/>
      <c r="FQB12" s="14"/>
      <c r="FQC12" s="14"/>
      <c r="FQD12" s="14"/>
      <c r="FQE12" s="14"/>
      <c r="FQF12" s="14"/>
      <c r="FQG12" s="14"/>
      <c r="FQH12" s="14"/>
      <c r="FQI12" s="14"/>
      <c r="FQJ12" s="14"/>
      <c r="FQK12" s="14"/>
      <c r="FQL12" s="14"/>
      <c r="FQM12" s="14"/>
      <c r="FQN12" s="14"/>
      <c r="FQO12" s="14"/>
      <c r="FQP12" s="14"/>
      <c r="FQQ12" s="14"/>
      <c r="FQR12" s="14"/>
      <c r="FQS12" s="14"/>
      <c r="FQT12" s="14"/>
      <c r="FQU12" s="14"/>
      <c r="FQV12" s="14"/>
      <c r="FQW12" s="14"/>
      <c r="FQX12" s="14"/>
      <c r="FQY12" s="14"/>
      <c r="FQZ12" s="14"/>
      <c r="FRA12" s="14"/>
      <c r="FRB12" s="14"/>
      <c r="FRC12" s="14"/>
      <c r="FRD12" s="14"/>
      <c r="FRE12" s="14"/>
      <c r="FRF12" s="14"/>
      <c r="FRG12" s="14"/>
      <c r="FRH12" s="14"/>
      <c r="FRI12" s="14"/>
      <c r="FRJ12" s="14"/>
      <c r="FRK12" s="14"/>
      <c r="FRL12" s="14"/>
      <c r="FRM12" s="14"/>
      <c r="FRN12" s="14"/>
      <c r="FRO12" s="14"/>
      <c r="FRP12" s="14"/>
      <c r="FRQ12" s="14"/>
      <c r="FRR12" s="14"/>
      <c r="FRS12" s="14"/>
      <c r="FRT12" s="14"/>
      <c r="FRU12" s="14"/>
      <c r="FRV12" s="14"/>
      <c r="FRW12" s="14"/>
      <c r="FRX12" s="14"/>
      <c r="FRY12" s="14"/>
      <c r="FRZ12" s="14"/>
      <c r="FSA12" s="14"/>
      <c r="FSB12" s="14"/>
      <c r="FSC12" s="14"/>
      <c r="FSD12" s="14"/>
      <c r="FSE12" s="14"/>
      <c r="FSF12" s="14"/>
      <c r="FSG12" s="14"/>
      <c r="FSH12" s="14"/>
      <c r="FSI12" s="14"/>
      <c r="FSJ12" s="14"/>
      <c r="FSK12" s="14"/>
      <c r="FSL12" s="14"/>
      <c r="FSM12" s="14"/>
      <c r="FSN12" s="14"/>
      <c r="FSO12" s="14"/>
      <c r="FSP12" s="14"/>
      <c r="FSQ12" s="14"/>
      <c r="FSR12" s="14"/>
      <c r="FSS12" s="14"/>
      <c r="FST12" s="14"/>
      <c r="FSU12" s="14"/>
      <c r="FSV12" s="14"/>
      <c r="FSW12" s="14"/>
      <c r="FSX12" s="14"/>
      <c r="FSY12" s="14"/>
      <c r="FSZ12" s="14"/>
      <c r="FTA12" s="14"/>
      <c r="FTB12" s="14"/>
      <c r="FTC12" s="14"/>
      <c r="FTD12" s="14"/>
      <c r="FTE12" s="14"/>
      <c r="FTF12" s="14"/>
      <c r="FTG12" s="14"/>
      <c r="FTH12" s="14"/>
      <c r="FTI12" s="14"/>
      <c r="FTJ12" s="14"/>
      <c r="FTK12" s="14"/>
      <c r="FTL12" s="14"/>
      <c r="FTM12" s="14"/>
      <c r="FTN12" s="14"/>
      <c r="FTO12" s="14"/>
      <c r="FTP12" s="14"/>
      <c r="FTQ12" s="14"/>
      <c r="FTR12" s="14"/>
      <c r="FTS12" s="14"/>
      <c r="FTT12" s="14"/>
      <c r="FTU12" s="14"/>
      <c r="FTV12" s="14"/>
      <c r="FTW12" s="14"/>
      <c r="FTX12" s="14"/>
      <c r="FTY12" s="14"/>
      <c r="FTZ12" s="14"/>
      <c r="FUA12" s="14"/>
      <c r="FUB12" s="14"/>
      <c r="FUC12" s="14"/>
      <c r="FUD12" s="14"/>
      <c r="FUE12" s="14"/>
      <c r="FUF12" s="14"/>
      <c r="FUG12" s="14"/>
      <c r="FUH12" s="14"/>
      <c r="FUI12" s="14"/>
      <c r="FUJ12" s="14"/>
      <c r="FUK12" s="14"/>
      <c r="FUL12" s="14"/>
      <c r="FUM12" s="14"/>
      <c r="FUN12" s="14"/>
      <c r="FUO12" s="14"/>
      <c r="FUP12" s="14"/>
      <c r="FUQ12" s="14"/>
      <c r="FUR12" s="14"/>
      <c r="FUS12" s="14"/>
      <c r="FUT12" s="14"/>
      <c r="FUU12" s="14"/>
      <c r="FUV12" s="14"/>
      <c r="FUW12" s="14"/>
      <c r="FUX12" s="14"/>
      <c r="FUY12" s="14"/>
      <c r="FUZ12" s="14"/>
      <c r="FVA12" s="14"/>
      <c r="FVB12" s="14"/>
      <c r="FVC12" s="14"/>
      <c r="FVD12" s="14"/>
      <c r="FVE12" s="14"/>
      <c r="FVF12" s="14"/>
      <c r="FVG12" s="14"/>
      <c r="FVH12" s="14"/>
      <c r="FVI12" s="14"/>
      <c r="FVJ12" s="14"/>
      <c r="FVK12" s="14"/>
      <c r="FVL12" s="14"/>
      <c r="FVM12" s="14"/>
      <c r="FVN12" s="14"/>
      <c r="FVO12" s="14"/>
      <c r="FVP12" s="14"/>
      <c r="FVQ12" s="14"/>
      <c r="FVR12" s="14"/>
      <c r="FVS12" s="14"/>
      <c r="FVT12" s="14"/>
      <c r="FVU12" s="14"/>
      <c r="FVV12" s="14"/>
      <c r="FVW12" s="14"/>
      <c r="FVX12" s="14"/>
      <c r="FVY12" s="14"/>
      <c r="FVZ12" s="14"/>
      <c r="FWA12" s="14"/>
      <c r="FWB12" s="14"/>
      <c r="FWC12" s="14"/>
      <c r="FWD12" s="14"/>
      <c r="FWE12" s="14"/>
      <c r="FWF12" s="14"/>
      <c r="FWG12" s="14"/>
      <c r="FWH12" s="14"/>
      <c r="FWI12" s="14"/>
      <c r="FWJ12" s="14"/>
      <c r="FWK12" s="14"/>
      <c r="FWL12" s="14"/>
      <c r="FWM12" s="14"/>
      <c r="FWN12" s="14"/>
      <c r="FWO12" s="14"/>
      <c r="FWP12" s="14"/>
      <c r="FWQ12" s="14"/>
      <c r="FWR12" s="14"/>
      <c r="FWS12" s="14"/>
      <c r="FWT12" s="14"/>
      <c r="FWU12" s="14"/>
      <c r="FWV12" s="14"/>
      <c r="FWW12" s="14"/>
      <c r="FWX12" s="14"/>
      <c r="FWY12" s="14"/>
      <c r="FWZ12" s="14"/>
      <c r="FXA12" s="14"/>
      <c r="FXB12" s="14"/>
      <c r="FXC12" s="14"/>
      <c r="FXD12" s="14"/>
      <c r="FXE12" s="14"/>
      <c r="FXF12" s="14"/>
      <c r="FXG12" s="14"/>
      <c r="FXH12" s="14"/>
      <c r="FXI12" s="14"/>
      <c r="FXJ12" s="14"/>
      <c r="FXK12" s="14"/>
      <c r="FXL12" s="14"/>
      <c r="FXM12" s="14"/>
      <c r="FXN12" s="14"/>
      <c r="FXO12" s="14"/>
      <c r="FXP12" s="14"/>
      <c r="FXQ12" s="14"/>
      <c r="FXR12" s="14"/>
      <c r="FXS12" s="14"/>
      <c r="FXT12" s="14"/>
      <c r="FXU12" s="14"/>
      <c r="FXV12" s="14"/>
      <c r="FXW12" s="14"/>
      <c r="FXX12" s="14"/>
      <c r="FXY12" s="14"/>
      <c r="FXZ12" s="14"/>
      <c r="FYA12" s="14"/>
      <c r="FYB12" s="14"/>
      <c r="FYC12" s="14"/>
      <c r="FYD12" s="14"/>
      <c r="FYE12" s="14"/>
      <c r="FYF12" s="14"/>
      <c r="FYG12" s="14"/>
      <c r="FYH12" s="14"/>
      <c r="FYI12" s="14"/>
      <c r="FYJ12" s="14"/>
      <c r="FYK12" s="14"/>
      <c r="FYL12" s="14"/>
      <c r="FYM12" s="14"/>
      <c r="FYN12" s="14"/>
      <c r="FYO12" s="14"/>
      <c r="FYP12" s="14"/>
      <c r="FYQ12" s="14"/>
      <c r="FYR12" s="14"/>
      <c r="FYS12" s="14"/>
      <c r="FYT12" s="14"/>
      <c r="FYU12" s="14"/>
      <c r="FYV12" s="14"/>
      <c r="FYW12" s="14"/>
      <c r="FYX12" s="14"/>
      <c r="FYY12" s="14"/>
      <c r="FYZ12" s="14"/>
      <c r="FZA12" s="14"/>
      <c r="FZB12" s="14"/>
      <c r="FZC12" s="14"/>
      <c r="FZD12" s="14"/>
      <c r="FZE12" s="14"/>
      <c r="FZF12" s="14"/>
      <c r="FZG12" s="14"/>
      <c r="FZH12" s="14"/>
      <c r="FZI12" s="14"/>
      <c r="FZJ12" s="14"/>
      <c r="FZK12" s="14"/>
      <c r="FZL12" s="14"/>
      <c r="FZM12" s="14"/>
      <c r="FZN12" s="14"/>
      <c r="FZO12" s="14"/>
      <c r="FZP12" s="14"/>
      <c r="FZQ12" s="14"/>
      <c r="FZR12" s="14"/>
      <c r="FZS12" s="14"/>
      <c r="FZT12" s="14"/>
      <c r="FZU12" s="14"/>
      <c r="FZV12" s="14"/>
      <c r="FZW12" s="14"/>
      <c r="FZX12" s="14"/>
      <c r="FZY12" s="14"/>
      <c r="FZZ12" s="14"/>
      <c r="GAA12" s="14"/>
      <c r="GAB12" s="14"/>
      <c r="GAC12" s="14"/>
      <c r="GAD12" s="14"/>
      <c r="GAE12" s="14"/>
      <c r="GAF12" s="14"/>
      <c r="GAG12" s="14"/>
      <c r="GAH12" s="14"/>
      <c r="GAI12" s="14"/>
      <c r="GAJ12" s="14"/>
      <c r="GAK12" s="14"/>
      <c r="GAL12" s="14"/>
      <c r="GAM12" s="14"/>
      <c r="GAN12" s="14"/>
      <c r="GAO12" s="14"/>
      <c r="GAP12" s="14"/>
      <c r="GAQ12" s="14"/>
      <c r="GAR12" s="14"/>
      <c r="GAS12" s="14"/>
      <c r="GAT12" s="14"/>
      <c r="GAU12" s="14"/>
      <c r="GAV12" s="14"/>
      <c r="GAW12" s="14"/>
      <c r="GAX12" s="14"/>
      <c r="GAY12" s="14"/>
      <c r="GAZ12" s="14"/>
      <c r="GBA12" s="14"/>
      <c r="GBB12" s="14"/>
      <c r="GBC12" s="14"/>
      <c r="GBD12" s="14"/>
      <c r="GBE12" s="14"/>
      <c r="GBF12" s="14"/>
      <c r="GBG12" s="14"/>
      <c r="GBH12" s="14"/>
      <c r="GBI12" s="14"/>
      <c r="GBJ12" s="14"/>
      <c r="GBK12" s="14"/>
      <c r="GBL12" s="14"/>
      <c r="GBM12" s="14"/>
      <c r="GBN12" s="14"/>
      <c r="GBO12" s="14"/>
      <c r="GBP12" s="14"/>
      <c r="GBQ12" s="14"/>
      <c r="GBR12" s="14"/>
      <c r="GBS12" s="14"/>
      <c r="GBT12" s="14"/>
      <c r="GBU12" s="14"/>
      <c r="GBV12" s="14"/>
      <c r="GBW12" s="14"/>
      <c r="GBX12" s="14"/>
      <c r="GBY12" s="14"/>
      <c r="GBZ12" s="14"/>
      <c r="GCA12" s="14"/>
      <c r="GCB12" s="14"/>
      <c r="GCC12" s="14"/>
      <c r="GCD12" s="14"/>
      <c r="GCE12" s="14"/>
      <c r="GCF12" s="14"/>
      <c r="GCG12" s="14"/>
      <c r="GCH12" s="14"/>
      <c r="GCI12" s="14"/>
      <c r="GCJ12" s="14"/>
      <c r="GCK12" s="14"/>
      <c r="GCL12" s="14"/>
      <c r="GCM12" s="14"/>
      <c r="GCN12" s="14"/>
      <c r="GCO12" s="14"/>
      <c r="GCP12" s="14"/>
      <c r="GCQ12" s="14"/>
      <c r="GCR12" s="14"/>
      <c r="GCS12" s="14"/>
      <c r="GCT12" s="14"/>
      <c r="GCU12" s="14"/>
      <c r="GCV12" s="14"/>
      <c r="GCW12" s="14"/>
      <c r="GCX12" s="14"/>
      <c r="GCY12" s="14"/>
      <c r="GCZ12" s="14"/>
      <c r="GDA12" s="14"/>
      <c r="GDB12" s="14"/>
      <c r="GDC12" s="14"/>
      <c r="GDD12" s="14"/>
      <c r="GDE12" s="14"/>
      <c r="GDF12" s="14"/>
      <c r="GDG12" s="14"/>
      <c r="GDH12" s="14"/>
      <c r="GDI12" s="14"/>
      <c r="GDJ12" s="14"/>
      <c r="GDK12" s="14"/>
      <c r="GDL12" s="14"/>
      <c r="GDM12" s="14"/>
      <c r="GDN12" s="14"/>
      <c r="GDO12" s="14"/>
      <c r="GDP12" s="14"/>
      <c r="GDQ12" s="14"/>
      <c r="GDR12" s="14"/>
      <c r="GDS12" s="14"/>
      <c r="GDT12" s="14"/>
      <c r="GDU12" s="14"/>
      <c r="GDV12" s="14"/>
      <c r="GDW12" s="14"/>
      <c r="GDX12" s="14"/>
      <c r="GDY12" s="14"/>
      <c r="GDZ12" s="14"/>
      <c r="GEA12" s="14"/>
      <c r="GEB12" s="14"/>
      <c r="GEC12" s="14"/>
      <c r="GED12" s="14"/>
      <c r="GEE12" s="14"/>
      <c r="GEF12" s="14"/>
      <c r="GEG12" s="14"/>
      <c r="GEH12" s="14"/>
      <c r="GEI12" s="14"/>
      <c r="GEJ12" s="14"/>
      <c r="GEK12" s="14"/>
      <c r="GEL12" s="14"/>
      <c r="GEM12" s="14"/>
      <c r="GEN12" s="14"/>
      <c r="GEO12" s="14"/>
      <c r="GEP12" s="14"/>
      <c r="GEQ12" s="14"/>
      <c r="GER12" s="14"/>
      <c r="GES12" s="14"/>
      <c r="GET12" s="14"/>
      <c r="GEU12" s="14"/>
      <c r="GEV12" s="14"/>
      <c r="GEW12" s="14"/>
      <c r="GEX12" s="14"/>
      <c r="GEY12" s="14"/>
      <c r="GEZ12" s="14"/>
      <c r="GFA12" s="14"/>
      <c r="GFB12" s="14"/>
      <c r="GFC12" s="14"/>
      <c r="GFD12" s="14"/>
      <c r="GFE12" s="14"/>
      <c r="GFF12" s="14"/>
      <c r="GFG12" s="14"/>
      <c r="GFH12" s="14"/>
      <c r="GFI12" s="14"/>
      <c r="GFJ12" s="14"/>
      <c r="GFK12" s="14"/>
      <c r="GFL12" s="14"/>
      <c r="GFM12" s="14"/>
      <c r="GFN12" s="14"/>
      <c r="GFO12" s="14"/>
      <c r="GFP12" s="14"/>
      <c r="GFQ12" s="14"/>
      <c r="GFR12" s="14"/>
      <c r="GFS12" s="14"/>
      <c r="GFT12" s="14"/>
      <c r="GFU12" s="14"/>
      <c r="GFV12" s="14"/>
      <c r="GFW12" s="14"/>
      <c r="GFX12" s="14"/>
      <c r="GFY12" s="14"/>
      <c r="GFZ12" s="14"/>
      <c r="GGA12" s="14"/>
      <c r="GGB12" s="14"/>
      <c r="GGC12" s="14"/>
      <c r="GGD12" s="14"/>
      <c r="GGE12" s="14"/>
      <c r="GGF12" s="14"/>
      <c r="GGG12" s="14"/>
      <c r="GGH12" s="14"/>
      <c r="GGI12" s="14"/>
      <c r="GGJ12" s="14"/>
      <c r="GGK12" s="14"/>
      <c r="GGL12" s="14"/>
      <c r="GGM12" s="14"/>
      <c r="GGN12" s="14"/>
      <c r="GGO12" s="14"/>
      <c r="GGP12" s="14"/>
      <c r="GGQ12" s="14"/>
      <c r="GGR12" s="14"/>
      <c r="GGS12" s="14"/>
      <c r="GGT12" s="14"/>
      <c r="GGU12" s="14"/>
      <c r="GGV12" s="14"/>
      <c r="GGW12" s="14"/>
      <c r="GGX12" s="14"/>
      <c r="GGY12" s="14"/>
      <c r="GGZ12" s="14"/>
      <c r="GHA12" s="14"/>
      <c r="GHB12" s="14"/>
      <c r="GHC12" s="14"/>
      <c r="GHD12" s="14"/>
      <c r="GHE12" s="14"/>
      <c r="GHF12" s="14"/>
      <c r="GHG12" s="14"/>
      <c r="GHH12" s="14"/>
      <c r="GHI12" s="14"/>
      <c r="GHJ12" s="14"/>
      <c r="GHK12" s="14"/>
      <c r="GHL12" s="14"/>
      <c r="GHM12" s="14"/>
      <c r="GHN12" s="14"/>
      <c r="GHO12" s="14"/>
      <c r="GHP12" s="14"/>
      <c r="GHQ12" s="14"/>
      <c r="GHR12" s="14"/>
      <c r="GHS12" s="14"/>
      <c r="GHT12" s="14"/>
      <c r="GHU12" s="14"/>
      <c r="GHV12" s="14"/>
      <c r="GHW12" s="14"/>
      <c r="GHX12" s="14"/>
      <c r="GHY12" s="14"/>
      <c r="GHZ12" s="14"/>
      <c r="GIA12" s="14"/>
      <c r="GIB12" s="14"/>
      <c r="GIC12" s="14"/>
      <c r="GID12" s="14"/>
      <c r="GIE12" s="14"/>
      <c r="GIF12" s="14"/>
      <c r="GIG12" s="14"/>
      <c r="GIH12" s="14"/>
      <c r="GII12" s="14"/>
      <c r="GIJ12" s="14"/>
      <c r="GIK12" s="14"/>
      <c r="GIL12" s="14"/>
      <c r="GIM12" s="14"/>
      <c r="GIN12" s="14"/>
      <c r="GIO12" s="14"/>
      <c r="GIP12" s="14"/>
      <c r="GIQ12" s="14"/>
      <c r="GIR12" s="14"/>
      <c r="GIS12" s="14"/>
      <c r="GIT12" s="14"/>
      <c r="GIU12" s="14"/>
      <c r="GIV12" s="14"/>
      <c r="GIW12" s="14"/>
      <c r="GIX12" s="14"/>
      <c r="GIY12" s="14"/>
      <c r="GIZ12" s="14"/>
      <c r="GJA12" s="14"/>
      <c r="GJB12" s="14"/>
      <c r="GJC12" s="14"/>
      <c r="GJD12" s="14"/>
      <c r="GJE12" s="14"/>
      <c r="GJF12" s="14"/>
      <c r="GJG12" s="14"/>
      <c r="GJH12" s="14"/>
      <c r="GJI12" s="14"/>
      <c r="GJJ12" s="14"/>
      <c r="GJK12" s="14"/>
      <c r="GJL12" s="14"/>
      <c r="GJM12" s="14"/>
      <c r="GJN12" s="14"/>
      <c r="GJO12" s="14"/>
      <c r="GJP12" s="14"/>
      <c r="GJQ12" s="14"/>
      <c r="GJR12" s="14"/>
      <c r="GJS12" s="14"/>
      <c r="GJT12" s="14"/>
      <c r="GJU12" s="14"/>
      <c r="GJV12" s="14"/>
      <c r="GJW12" s="14"/>
      <c r="GJX12" s="14"/>
      <c r="GJY12" s="14"/>
      <c r="GJZ12" s="14"/>
      <c r="GKA12" s="14"/>
      <c r="GKB12" s="14"/>
      <c r="GKC12" s="14"/>
      <c r="GKD12" s="14"/>
      <c r="GKE12" s="14"/>
      <c r="GKF12" s="14"/>
      <c r="GKG12" s="14"/>
      <c r="GKH12" s="14"/>
      <c r="GKI12" s="14"/>
      <c r="GKJ12" s="14"/>
      <c r="GKK12" s="14"/>
      <c r="GKL12" s="14"/>
      <c r="GKM12" s="14"/>
      <c r="GKN12" s="14"/>
      <c r="GKO12" s="14"/>
      <c r="GKP12" s="14"/>
      <c r="GKQ12" s="14"/>
      <c r="GKR12" s="14"/>
      <c r="GKS12" s="14"/>
      <c r="GKT12" s="14"/>
      <c r="GKU12" s="14"/>
      <c r="GKV12" s="14"/>
      <c r="GKW12" s="14"/>
      <c r="GKX12" s="14"/>
      <c r="GKY12" s="14"/>
      <c r="GKZ12" s="14"/>
      <c r="GLA12" s="14"/>
      <c r="GLB12" s="14"/>
      <c r="GLC12" s="14"/>
      <c r="GLD12" s="14"/>
      <c r="GLE12" s="14"/>
      <c r="GLF12" s="14"/>
      <c r="GLG12" s="14"/>
      <c r="GLH12" s="14"/>
      <c r="GLI12" s="14"/>
      <c r="GLJ12" s="14"/>
      <c r="GLK12" s="14"/>
      <c r="GLL12" s="14"/>
      <c r="GLM12" s="14"/>
      <c r="GLN12" s="14"/>
      <c r="GLO12" s="14"/>
      <c r="GLP12" s="14"/>
      <c r="GLQ12" s="14"/>
      <c r="GLR12" s="14"/>
      <c r="GLS12" s="14"/>
      <c r="GLT12" s="14"/>
      <c r="GLU12" s="14"/>
      <c r="GLV12" s="14"/>
      <c r="GLW12" s="14"/>
      <c r="GLX12" s="14"/>
      <c r="GLY12" s="14"/>
      <c r="GLZ12" s="14"/>
      <c r="GMA12" s="14"/>
      <c r="GMB12" s="14"/>
      <c r="GMC12" s="14"/>
      <c r="GMD12" s="14"/>
      <c r="GME12" s="14"/>
      <c r="GMF12" s="14"/>
      <c r="GMG12" s="14"/>
      <c r="GMH12" s="14"/>
      <c r="GMI12" s="14"/>
      <c r="GMJ12" s="14"/>
      <c r="GMK12" s="14"/>
      <c r="GML12" s="14"/>
      <c r="GMM12" s="14"/>
      <c r="GMN12" s="14"/>
      <c r="GMO12" s="14"/>
      <c r="GMP12" s="14"/>
      <c r="GMQ12" s="14"/>
      <c r="GMR12" s="14"/>
      <c r="GMS12" s="14"/>
      <c r="GMT12" s="14"/>
      <c r="GMU12" s="14"/>
      <c r="GMV12" s="14"/>
      <c r="GMW12" s="14"/>
      <c r="GMX12" s="14"/>
      <c r="GMY12" s="14"/>
      <c r="GMZ12" s="14"/>
      <c r="GNA12" s="14"/>
      <c r="GNB12" s="14"/>
      <c r="GNC12" s="14"/>
      <c r="GND12" s="14"/>
      <c r="GNE12" s="14"/>
      <c r="GNF12" s="14"/>
      <c r="GNG12" s="14"/>
      <c r="GNH12" s="14"/>
      <c r="GNI12" s="14"/>
      <c r="GNJ12" s="14"/>
      <c r="GNK12" s="14"/>
      <c r="GNL12" s="14"/>
      <c r="GNM12" s="14"/>
      <c r="GNN12" s="14"/>
      <c r="GNO12" s="14"/>
      <c r="GNP12" s="14"/>
      <c r="GNQ12" s="14"/>
      <c r="GNR12" s="14"/>
      <c r="GNS12" s="14"/>
      <c r="GNT12" s="14"/>
      <c r="GNU12" s="14"/>
      <c r="GNV12" s="14"/>
      <c r="GNW12" s="14"/>
      <c r="GNX12" s="14"/>
      <c r="GNY12" s="14"/>
      <c r="GNZ12" s="14"/>
      <c r="GOA12" s="14"/>
      <c r="GOB12" s="14"/>
      <c r="GOC12" s="14"/>
      <c r="GOD12" s="14"/>
      <c r="GOE12" s="14"/>
      <c r="GOF12" s="14"/>
      <c r="GOG12" s="14"/>
      <c r="GOH12" s="14"/>
      <c r="GOI12" s="14"/>
      <c r="GOJ12" s="14"/>
      <c r="GOK12" s="14"/>
      <c r="GOL12" s="14"/>
      <c r="GOM12" s="14"/>
      <c r="GON12" s="14"/>
      <c r="GOO12" s="14"/>
      <c r="GOP12" s="14"/>
      <c r="GOQ12" s="14"/>
      <c r="GOR12" s="14"/>
      <c r="GOS12" s="14"/>
      <c r="GOT12" s="14"/>
      <c r="GOU12" s="14"/>
      <c r="GOV12" s="14"/>
      <c r="GOW12" s="14"/>
      <c r="GOX12" s="14"/>
      <c r="GOY12" s="14"/>
      <c r="GOZ12" s="14"/>
      <c r="GPA12" s="14"/>
      <c r="GPB12" s="14"/>
      <c r="GPC12" s="14"/>
      <c r="GPD12" s="14"/>
      <c r="GPE12" s="14"/>
      <c r="GPF12" s="14"/>
      <c r="GPG12" s="14"/>
      <c r="GPH12" s="14"/>
      <c r="GPI12" s="14"/>
      <c r="GPJ12" s="14"/>
      <c r="GPK12" s="14"/>
      <c r="GPL12" s="14"/>
      <c r="GPM12" s="14"/>
      <c r="GPN12" s="14"/>
      <c r="GPO12" s="14"/>
      <c r="GPP12" s="14"/>
      <c r="GPQ12" s="14"/>
      <c r="GPR12" s="14"/>
      <c r="GPS12" s="14"/>
      <c r="GPT12" s="14"/>
      <c r="GPU12" s="14"/>
      <c r="GPV12" s="14"/>
      <c r="GPW12" s="14"/>
      <c r="GPX12" s="14"/>
      <c r="GPY12" s="14"/>
      <c r="GPZ12" s="14"/>
      <c r="GQA12" s="14"/>
      <c r="GQB12" s="14"/>
      <c r="GQC12" s="14"/>
      <c r="GQD12" s="14"/>
      <c r="GQE12" s="14"/>
      <c r="GQF12" s="14"/>
      <c r="GQG12" s="14"/>
      <c r="GQH12" s="14"/>
      <c r="GQI12" s="14"/>
      <c r="GQJ12" s="14"/>
      <c r="GQK12" s="14"/>
      <c r="GQL12" s="14"/>
      <c r="GQM12" s="14"/>
      <c r="GQN12" s="14"/>
      <c r="GQO12" s="14"/>
      <c r="GQP12" s="14"/>
      <c r="GQQ12" s="14"/>
      <c r="GQR12" s="14"/>
      <c r="GQS12" s="14"/>
      <c r="GQT12" s="14"/>
      <c r="GQU12" s="14"/>
      <c r="GQV12" s="14"/>
      <c r="GQW12" s="14"/>
      <c r="GQX12" s="14"/>
      <c r="GQY12" s="14"/>
      <c r="GQZ12" s="14"/>
      <c r="GRA12" s="14"/>
      <c r="GRB12" s="14"/>
      <c r="GRC12" s="14"/>
      <c r="GRD12" s="14"/>
      <c r="GRE12" s="14"/>
      <c r="GRF12" s="14"/>
      <c r="GRG12" s="14"/>
      <c r="GRH12" s="14"/>
      <c r="GRI12" s="14"/>
      <c r="GRJ12" s="14"/>
      <c r="GRK12" s="14"/>
      <c r="GRL12" s="14"/>
      <c r="GRM12" s="14"/>
      <c r="GRN12" s="14"/>
      <c r="GRO12" s="14"/>
      <c r="GRP12" s="14"/>
      <c r="GRQ12" s="14"/>
      <c r="GRR12" s="14"/>
      <c r="GRS12" s="14"/>
      <c r="GRT12" s="14"/>
      <c r="GRU12" s="14"/>
      <c r="GRV12" s="14"/>
      <c r="GRW12" s="14"/>
      <c r="GRX12" s="14"/>
      <c r="GRY12" s="14"/>
      <c r="GRZ12" s="14"/>
      <c r="GSA12" s="14"/>
      <c r="GSB12" s="14"/>
      <c r="GSC12" s="14"/>
      <c r="GSD12" s="14"/>
      <c r="GSE12" s="14"/>
      <c r="GSF12" s="14"/>
      <c r="GSG12" s="14"/>
      <c r="GSH12" s="14"/>
      <c r="GSI12" s="14"/>
      <c r="GSJ12" s="14"/>
      <c r="GSK12" s="14"/>
      <c r="GSL12" s="14"/>
      <c r="GSM12" s="14"/>
      <c r="GSN12" s="14"/>
      <c r="GSO12" s="14"/>
      <c r="GSP12" s="14"/>
      <c r="GSQ12" s="14"/>
      <c r="GSR12" s="14"/>
      <c r="GSS12" s="14"/>
      <c r="GST12" s="14"/>
      <c r="GSU12" s="14"/>
      <c r="GSV12" s="14"/>
      <c r="GSW12" s="14"/>
      <c r="GSX12" s="14"/>
      <c r="GSY12" s="14"/>
      <c r="GSZ12" s="14"/>
      <c r="GTA12" s="14"/>
      <c r="GTB12" s="14"/>
      <c r="GTC12" s="14"/>
      <c r="GTD12" s="14"/>
      <c r="GTE12" s="14"/>
      <c r="GTF12" s="14"/>
      <c r="GTG12" s="14"/>
      <c r="GTH12" s="14"/>
      <c r="GTI12" s="14"/>
      <c r="GTJ12" s="14"/>
      <c r="GTK12" s="14"/>
      <c r="GTL12" s="14"/>
      <c r="GTM12" s="14"/>
      <c r="GTN12" s="14"/>
      <c r="GTO12" s="14"/>
      <c r="GTP12" s="14"/>
      <c r="GTQ12" s="14"/>
      <c r="GTR12" s="14"/>
      <c r="GTS12" s="14"/>
      <c r="GTT12" s="14"/>
      <c r="GTU12" s="14"/>
      <c r="GTV12" s="14"/>
      <c r="GTW12" s="14"/>
      <c r="GTX12" s="14"/>
      <c r="GTY12" s="14"/>
      <c r="GTZ12" s="14"/>
      <c r="GUA12" s="14"/>
      <c r="GUB12" s="14"/>
      <c r="GUC12" s="14"/>
      <c r="GUD12" s="14"/>
      <c r="GUE12" s="14"/>
      <c r="GUF12" s="14"/>
      <c r="GUG12" s="14"/>
      <c r="GUH12" s="14"/>
      <c r="GUI12" s="14"/>
      <c r="GUJ12" s="14"/>
      <c r="GUK12" s="14"/>
      <c r="GUL12" s="14"/>
      <c r="GUM12" s="14"/>
      <c r="GUN12" s="14"/>
      <c r="GUO12" s="14"/>
      <c r="GUP12" s="14"/>
      <c r="GUQ12" s="14"/>
      <c r="GUR12" s="14"/>
      <c r="GUS12" s="14"/>
      <c r="GUT12" s="14"/>
      <c r="GUU12" s="14"/>
      <c r="GUV12" s="14"/>
      <c r="GUW12" s="14"/>
      <c r="GUX12" s="14"/>
      <c r="GUY12" s="14"/>
      <c r="GUZ12" s="14"/>
      <c r="GVA12" s="14"/>
      <c r="GVB12" s="14"/>
      <c r="GVC12" s="14"/>
      <c r="GVD12" s="14"/>
      <c r="GVE12" s="14"/>
      <c r="GVF12" s="14"/>
      <c r="GVG12" s="14"/>
      <c r="GVH12" s="14"/>
      <c r="GVI12" s="14"/>
      <c r="GVJ12" s="14"/>
      <c r="GVK12" s="14"/>
      <c r="GVL12" s="14"/>
      <c r="GVM12" s="14"/>
      <c r="GVN12" s="14"/>
      <c r="GVO12" s="14"/>
      <c r="GVP12" s="14"/>
      <c r="GVQ12" s="14"/>
      <c r="GVR12" s="14"/>
      <c r="GVS12" s="14"/>
      <c r="GVT12" s="14"/>
      <c r="GVU12" s="14"/>
      <c r="GVV12" s="14"/>
      <c r="GVW12" s="14"/>
      <c r="GVX12" s="14"/>
      <c r="GVY12" s="14"/>
      <c r="GVZ12" s="14"/>
      <c r="GWA12" s="14"/>
      <c r="GWB12" s="14"/>
      <c r="GWC12" s="14"/>
      <c r="GWD12" s="14"/>
      <c r="GWE12" s="14"/>
      <c r="GWF12" s="14"/>
      <c r="GWG12" s="14"/>
      <c r="GWH12" s="14"/>
      <c r="GWI12" s="14"/>
      <c r="GWJ12" s="14"/>
      <c r="GWK12" s="14"/>
      <c r="GWL12" s="14"/>
      <c r="GWM12" s="14"/>
      <c r="GWN12" s="14"/>
      <c r="GWO12" s="14"/>
      <c r="GWP12" s="14"/>
      <c r="GWQ12" s="14"/>
      <c r="GWR12" s="14"/>
      <c r="GWS12" s="14"/>
      <c r="GWT12" s="14"/>
      <c r="GWU12" s="14"/>
      <c r="GWV12" s="14"/>
      <c r="GWW12" s="14"/>
      <c r="GWX12" s="14"/>
      <c r="GWY12" s="14"/>
      <c r="GWZ12" s="14"/>
      <c r="GXA12" s="14"/>
      <c r="GXB12" s="14"/>
      <c r="GXC12" s="14"/>
      <c r="GXD12" s="14"/>
      <c r="GXE12" s="14"/>
      <c r="GXF12" s="14"/>
      <c r="GXG12" s="14"/>
      <c r="GXH12" s="14"/>
      <c r="GXI12" s="14"/>
      <c r="GXJ12" s="14"/>
      <c r="GXK12" s="14"/>
      <c r="GXL12" s="14"/>
      <c r="GXM12" s="14"/>
      <c r="GXN12" s="14"/>
      <c r="GXO12" s="14"/>
      <c r="GXP12" s="14"/>
      <c r="GXQ12" s="14"/>
      <c r="GXR12" s="14"/>
      <c r="GXS12" s="14"/>
      <c r="GXT12" s="14"/>
      <c r="GXU12" s="14"/>
      <c r="GXV12" s="14"/>
      <c r="GXW12" s="14"/>
      <c r="GXX12" s="14"/>
      <c r="GXY12" s="14"/>
      <c r="GXZ12" s="14"/>
      <c r="GYA12" s="14"/>
      <c r="GYB12" s="14"/>
      <c r="GYC12" s="14"/>
      <c r="GYD12" s="14"/>
      <c r="GYE12" s="14"/>
      <c r="GYF12" s="14"/>
      <c r="GYG12" s="14"/>
      <c r="GYH12" s="14"/>
      <c r="GYI12" s="14"/>
      <c r="GYJ12" s="14"/>
      <c r="GYK12" s="14"/>
      <c r="GYL12" s="14"/>
      <c r="GYM12" s="14"/>
      <c r="GYN12" s="14"/>
      <c r="GYO12" s="14"/>
      <c r="GYP12" s="14"/>
      <c r="GYQ12" s="14"/>
      <c r="GYR12" s="14"/>
      <c r="GYS12" s="14"/>
      <c r="GYT12" s="14"/>
      <c r="GYU12" s="14"/>
      <c r="GYV12" s="14"/>
      <c r="GYW12" s="14"/>
      <c r="GYX12" s="14"/>
      <c r="GYY12" s="14"/>
      <c r="GYZ12" s="14"/>
      <c r="GZA12" s="14"/>
      <c r="GZB12" s="14"/>
      <c r="GZC12" s="14"/>
      <c r="GZD12" s="14"/>
      <c r="GZE12" s="14"/>
      <c r="GZF12" s="14"/>
      <c r="GZG12" s="14"/>
      <c r="GZH12" s="14"/>
      <c r="GZI12" s="14"/>
      <c r="GZJ12" s="14"/>
      <c r="GZK12" s="14"/>
      <c r="GZL12" s="14"/>
      <c r="GZM12" s="14"/>
      <c r="GZN12" s="14"/>
      <c r="GZO12" s="14"/>
      <c r="GZP12" s="14"/>
      <c r="GZQ12" s="14"/>
      <c r="GZR12" s="14"/>
      <c r="GZS12" s="14"/>
      <c r="GZT12" s="14"/>
      <c r="GZU12" s="14"/>
      <c r="GZV12" s="14"/>
      <c r="GZW12" s="14"/>
      <c r="GZX12" s="14"/>
      <c r="GZY12" s="14"/>
      <c r="GZZ12" s="14"/>
      <c r="HAA12" s="14"/>
      <c r="HAB12" s="14"/>
      <c r="HAC12" s="14"/>
      <c r="HAD12" s="14"/>
      <c r="HAE12" s="14"/>
      <c r="HAF12" s="14"/>
      <c r="HAG12" s="14"/>
      <c r="HAH12" s="14"/>
      <c r="HAI12" s="14"/>
      <c r="HAJ12" s="14"/>
      <c r="HAK12" s="14"/>
      <c r="HAL12" s="14"/>
      <c r="HAM12" s="14"/>
      <c r="HAN12" s="14"/>
      <c r="HAO12" s="14"/>
      <c r="HAP12" s="14"/>
      <c r="HAQ12" s="14"/>
      <c r="HAR12" s="14"/>
      <c r="HAS12" s="14"/>
      <c r="HAT12" s="14"/>
      <c r="HAU12" s="14"/>
      <c r="HAV12" s="14"/>
      <c r="HAW12" s="14"/>
      <c r="HAX12" s="14"/>
      <c r="HAY12" s="14"/>
      <c r="HAZ12" s="14"/>
      <c r="HBA12" s="14"/>
      <c r="HBB12" s="14"/>
      <c r="HBC12" s="14"/>
      <c r="HBD12" s="14"/>
      <c r="HBE12" s="14"/>
      <c r="HBF12" s="14"/>
      <c r="HBG12" s="14"/>
      <c r="HBH12" s="14"/>
      <c r="HBI12" s="14"/>
      <c r="HBJ12" s="14"/>
      <c r="HBK12" s="14"/>
      <c r="HBL12" s="14"/>
      <c r="HBM12" s="14"/>
      <c r="HBN12" s="14"/>
      <c r="HBO12" s="14"/>
      <c r="HBP12" s="14"/>
      <c r="HBQ12" s="14"/>
      <c r="HBR12" s="14"/>
      <c r="HBS12" s="14"/>
      <c r="HBT12" s="14"/>
      <c r="HBU12" s="14"/>
      <c r="HBV12" s="14"/>
      <c r="HBW12" s="14"/>
      <c r="HBX12" s="14"/>
      <c r="HBY12" s="14"/>
      <c r="HBZ12" s="14"/>
      <c r="HCA12" s="14"/>
      <c r="HCB12" s="14"/>
      <c r="HCC12" s="14"/>
      <c r="HCD12" s="14"/>
      <c r="HCE12" s="14"/>
      <c r="HCF12" s="14"/>
      <c r="HCG12" s="14"/>
      <c r="HCH12" s="14"/>
      <c r="HCI12" s="14"/>
      <c r="HCJ12" s="14"/>
      <c r="HCK12" s="14"/>
      <c r="HCL12" s="14"/>
      <c r="HCM12" s="14"/>
      <c r="HCN12" s="14"/>
      <c r="HCO12" s="14"/>
      <c r="HCP12" s="14"/>
      <c r="HCQ12" s="14"/>
      <c r="HCR12" s="14"/>
      <c r="HCS12" s="14"/>
      <c r="HCT12" s="14"/>
      <c r="HCU12" s="14"/>
      <c r="HCV12" s="14"/>
      <c r="HCW12" s="14"/>
      <c r="HCX12" s="14"/>
      <c r="HCY12" s="14"/>
      <c r="HCZ12" s="14"/>
      <c r="HDA12" s="14"/>
      <c r="HDB12" s="14"/>
      <c r="HDC12" s="14"/>
      <c r="HDD12" s="14"/>
      <c r="HDE12" s="14"/>
      <c r="HDF12" s="14"/>
      <c r="HDG12" s="14"/>
      <c r="HDH12" s="14"/>
      <c r="HDI12" s="14"/>
      <c r="HDJ12" s="14"/>
      <c r="HDK12" s="14"/>
      <c r="HDL12" s="14"/>
      <c r="HDM12" s="14"/>
      <c r="HDN12" s="14"/>
      <c r="HDO12" s="14"/>
      <c r="HDP12" s="14"/>
      <c r="HDQ12" s="14"/>
      <c r="HDR12" s="14"/>
      <c r="HDS12" s="14"/>
      <c r="HDT12" s="14"/>
      <c r="HDU12" s="14"/>
      <c r="HDV12" s="14"/>
      <c r="HDW12" s="14"/>
      <c r="HDX12" s="14"/>
      <c r="HDY12" s="14"/>
      <c r="HDZ12" s="14"/>
      <c r="HEA12" s="14"/>
      <c r="HEB12" s="14"/>
      <c r="HEC12" s="14"/>
      <c r="HED12" s="14"/>
      <c r="HEE12" s="14"/>
      <c r="HEF12" s="14"/>
      <c r="HEG12" s="14"/>
      <c r="HEH12" s="14"/>
      <c r="HEI12" s="14"/>
      <c r="HEJ12" s="14"/>
      <c r="HEK12" s="14"/>
      <c r="HEL12" s="14"/>
      <c r="HEM12" s="14"/>
      <c r="HEN12" s="14"/>
      <c r="HEO12" s="14"/>
      <c r="HEP12" s="14"/>
      <c r="HEQ12" s="14"/>
      <c r="HER12" s="14"/>
      <c r="HES12" s="14"/>
      <c r="HET12" s="14"/>
      <c r="HEU12" s="14"/>
      <c r="HEV12" s="14"/>
      <c r="HEW12" s="14"/>
      <c r="HEX12" s="14"/>
      <c r="HEY12" s="14"/>
      <c r="HEZ12" s="14"/>
      <c r="HFA12" s="14"/>
      <c r="HFB12" s="14"/>
      <c r="HFC12" s="14"/>
      <c r="HFD12" s="14"/>
      <c r="HFE12" s="14"/>
      <c r="HFF12" s="14"/>
      <c r="HFG12" s="14"/>
      <c r="HFH12" s="14"/>
      <c r="HFI12" s="14"/>
      <c r="HFJ12" s="14"/>
      <c r="HFK12" s="14"/>
      <c r="HFL12" s="14"/>
      <c r="HFM12" s="14"/>
      <c r="HFN12" s="14"/>
      <c r="HFO12" s="14"/>
      <c r="HFP12" s="14"/>
      <c r="HFQ12" s="14"/>
      <c r="HFR12" s="14"/>
      <c r="HFS12" s="14"/>
      <c r="HFT12" s="14"/>
      <c r="HFU12" s="14"/>
      <c r="HFV12" s="14"/>
      <c r="HFW12" s="14"/>
      <c r="HFX12" s="14"/>
      <c r="HFY12" s="14"/>
      <c r="HFZ12" s="14"/>
      <c r="HGA12" s="14"/>
      <c r="HGB12" s="14"/>
      <c r="HGC12" s="14"/>
      <c r="HGD12" s="14"/>
      <c r="HGE12" s="14"/>
      <c r="HGF12" s="14"/>
      <c r="HGG12" s="14"/>
      <c r="HGH12" s="14"/>
      <c r="HGI12" s="14"/>
      <c r="HGJ12" s="14"/>
      <c r="HGK12" s="14"/>
      <c r="HGL12" s="14"/>
      <c r="HGM12" s="14"/>
      <c r="HGN12" s="14"/>
      <c r="HGO12" s="14"/>
      <c r="HGP12" s="14"/>
      <c r="HGQ12" s="14"/>
      <c r="HGR12" s="14"/>
      <c r="HGS12" s="14"/>
      <c r="HGT12" s="14"/>
      <c r="HGU12" s="14"/>
      <c r="HGV12" s="14"/>
      <c r="HGW12" s="14"/>
      <c r="HGX12" s="14"/>
      <c r="HGY12" s="14"/>
      <c r="HGZ12" s="14"/>
      <c r="HHA12" s="14"/>
      <c r="HHB12" s="14"/>
      <c r="HHC12" s="14"/>
      <c r="HHD12" s="14"/>
      <c r="HHE12" s="14"/>
      <c r="HHF12" s="14"/>
      <c r="HHG12" s="14"/>
      <c r="HHH12" s="14"/>
      <c r="HHI12" s="14"/>
      <c r="HHJ12" s="14"/>
      <c r="HHK12" s="14"/>
      <c r="HHL12" s="14"/>
      <c r="HHM12" s="14"/>
      <c r="HHN12" s="14"/>
      <c r="HHO12" s="14"/>
      <c r="HHP12" s="14"/>
      <c r="HHQ12" s="14"/>
      <c r="HHR12" s="14"/>
      <c r="HHS12" s="14"/>
      <c r="HHT12" s="14"/>
      <c r="HHU12" s="14"/>
      <c r="HHV12" s="14"/>
      <c r="HHW12" s="14"/>
      <c r="HHX12" s="14"/>
      <c r="HHY12" s="14"/>
      <c r="HHZ12" s="14"/>
      <c r="HIA12" s="14"/>
      <c r="HIB12" s="14"/>
      <c r="HIC12" s="14"/>
      <c r="HID12" s="14"/>
      <c r="HIE12" s="14"/>
      <c r="HIF12" s="14"/>
      <c r="HIG12" s="14"/>
      <c r="HIH12" s="14"/>
      <c r="HII12" s="14"/>
      <c r="HIJ12" s="14"/>
      <c r="HIK12" s="14"/>
      <c r="HIL12" s="14"/>
      <c r="HIM12" s="14"/>
      <c r="HIN12" s="14"/>
      <c r="HIO12" s="14"/>
      <c r="HIP12" s="14"/>
      <c r="HIQ12" s="14"/>
      <c r="HIR12" s="14"/>
      <c r="HIS12" s="14"/>
      <c r="HIT12" s="14"/>
      <c r="HIU12" s="14"/>
      <c r="HIV12" s="14"/>
      <c r="HIW12" s="14"/>
      <c r="HIX12" s="14"/>
      <c r="HIY12" s="14"/>
      <c r="HIZ12" s="14"/>
      <c r="HJA12" s="14"/>
      <c r="HJB12" s="14"/>
      <c r="HJC12" s="14"/>
      <c r="HJD12" s="14"/>
      <c r="HJE12" s="14"/>
      <c r="HJF12" s="14"/>
      <c r="HJG12" s="14"/>
      <c r="HJH12" s="14"/>
      <c r="HJI12" s="14"/>
      <c r="HJJ12" s="14"/>
      <c r="HJK12" s="14"/>
      <c r="HJL12" s="14"/>
      <c r="HJM12" s="14"/>
      <c r="HJN12" s="14"/>
      <c r="HJO12" s="14"/>
      <c r="HJP12" s="14"/>
      <c r="HJQ12" s="14"/>
      <c r="HJR12" s="14"/>
      <c r="HJS12" s="14"/>
      <c r="HJT12" s="14"/>
      <c r="HJU12" s="14"/>
      <c r="HJV12" s="14"/>
      <c r="HJW12" s="14"/>
      <c r="HJX12" s="14"/>
      <c r="HJY12" s="14"/>
      <c r="HJZ12" s="14"/>
      <c r="HKA12" s="14"/>
      <c r="HKB12" s="14"/>
      <c r="HKC12" s="14"/>
      <c r="HKD12" s="14"/>
      <c r="HKE12" s="14"/>
      <c r="HKF12" s="14"/>
      <c r="HKG12" s="14"/>
      <c r="HKH12" s="14"/>
      <c r="HKI12" s="14"/>
      <c r="HKJ12" s="14"/>
      <c r="HKK12" s="14"/>
      <c r="HKL12" s="14"/>
      <c r="HKM12" s="14"/>
      <c r="HKN12" s="14"/>
      <c r="HKO12" s="14"/>
      <c r="HKP12" s="14"/>
      <c r="HKQ12" s="14"/>
      <c r="HKR12" s="14"/>
      <c r="HKS12" s="14"/>
      <c r="HKT12" s="14"/>
      <c r="HKU12" s="14"/>
      <c r="HKV12" s="14"/>
      <c r="HKW12" s="14"/>
      <c r="HKX12" s="14"/>
      <c r="HKY12" s="14"/>
      <c r="HKZ12" s="14"/>
      <c r="HLA12" s="14"/>
      <c r="HLB12" s="14"/>
      <c r="HLC12" s="14"/>
      <c r="HLD12" s="14"/>
      <c r="HLE12" s="14"/>
      <c r="HLF12" s="14"/>
      <c r="HLG12" s="14"/>
      <c r="HLH12" s="14"/>
      <c r="HLI12" s="14"/>
      <c r="HLJ12" s="14"/>
      <c r="HLK12" s="14"/>
      <c r="HLL12" s="14"/>
      <c r="HLM12" s="14"/>
      <c r="HLN12" s="14"/>
      <c r="HLO12" s="14"/>
      <c r="HLP12" s="14"/>
      <c r="HLQ12" s="14"/>
      <c r="HLR12" s="14"/>
      <c r="HLS12" s="14"/>
      <c r="HLT12" s="14"/>
      <c r="HLU12" s="14"/>
      <c r="HLV12" s="14"/>
      <c r="HLW12" s="14"/>
      <c r="HLX12" s="14"/>
      <c r="HLY12" s="14"/>
      <c r="HLZ12" s="14"/>
      <c r="HMA12" s="14"/>
      <c r="HMB12" s="14"/>
      <c r="HMC12" s="14"/>
      <c r="HMD12" s="14"/>
      <c r="HME12" s="14"/>
      <c r="HMF12" s="14"/>
      <c r="HMG12" s="14"/>
      <c r="HMH12" s="14"/>
      <c r="HMI12" s="14"/>
      <c r="HMJ12" s="14"/>
      <c r="HMK12" s="14"/>
      <c r="HML12" s="14"/>
      <c r="HMM12" s="14"/>
      <c r="HMN12" s="14"/>
      <c r="HMO12" s="14"/>
      <c r="HMP12" s="14"/>
      <c r="HMQ12" s="14"/>
      <c r="HMR12" s="14"/>
      <c r="HMS12" s="14"/>
      <c r="HMT12" s="14"/>
      <c r="HMU12" s="14"/>
      <c r="HMV12" s="14"/>
      <c r="HMW12" s="14"/>
      <c r="HMX12" s="14"/>
      <c r="HMY12" s="14"/>
      <c r="HMZ12" s="14"/>
      <c r="HNA12" s="14"/>
      <c r="HNB12" s="14"/>
      <c r="HNC12" s="14"/>
      <c r="HND12" s="14"/>
      <c r="HNE12" s="14"/>
      <c r="HNF12" s="14"/>
      <c r="HNG12" s="14"/>
      <c r="HNH12" s="14"/>
      <c r="HNI12" s="14"/>
      <c r="HNJ12" s="14"/>
      <c r="HNK12" s="14"/>
      <c r="HNL12" s="14"/>
      <c r="HNM12" s="14"/>
      <c r="HNN12" s="14"/>
      <c r="HNO12" s="14"/>
      <c r="HNP12" s="14"/>
      <c r="HNQ12" s="14"/>
      <c r="HNR12" s="14"/>
      <c r="HNS12" s="14"/>
      <c r="HNT12" s="14"/>
      <c r="HNU12" s="14"/>
      <c r="HNV12" s="14"/>
      <c r="HNW12" s="14"/>
      <c r="HNX12" s="14"/>
      <c r="HNY12" s="14"/>
      <c r="HNZ12" s="14"/>
      <c r="HOA12" s="14"/>
      <c r="HOB12" s="14"/>
      <c r="HOC12" s="14"/>
      <c r="HOD12" s="14"/>
      <c r="HOE12" s="14"/>
      <c r="HOF12" s="14"/>
      <c r="HOG12" s="14"/>
      <c r="HOH12" s="14"/>
      <c r="HOI12" s="14"/>
      <c r="HOJ12" s="14"/>
      <c r="HOK12" s="14"/>
      <c r="HOL12" s="14"/>
      <c r="HOM12" s="14"/>
      <c r="HON12" s="14"/>
      <c r="HOO12" s="14"/>
      <c r="HOP12" s="14"/>
      <c r="HOQ12" s="14"/>
      <c r="HOR12" s="14"/>
      <c r="HOS12" s="14"/>
      <c r="HOT12" s="14"/>
      <c r="HOU12" s="14"/>
      <c r="HOV12" s="14"/>
      <c r="HOW12" s="14"/>
      <c r="HOX12" s="14"/>
      <c r="HOY12" s="14"/>
      <c r="HOZ12" s="14"/>
      <c r="HPA12" s="14"/>
      <c r="HPB12" s="14"/>
      <c r="HPC12" s="14"/>
      <c r="HPD12" s="14"/>
      <c r="HPE12" s="14"/>
      <c r="HPF12" s="14"/>
      <c r="HPG12" s="14"/>
      <c r="HPH12" s="14"/>
      <c r="HPI12" s="14"/>
      <c r="HPJ12" s="14"/>
      <c r="HPK12" s="14"/>
      <c r="HPL12" s="14"/>
      <c r="HPM12" s="14"/>
      <c r="HPN12" s="14"/>
      <c r="HPO12" s="14"/>
      <c r="HPP12" s="14"/>
      <c r="HPQ12" s="14"/>
      <c r="HPR12" s="14"/>
      <c r="HPS12" s="14"/>
      <c r="HPT12" s="14"/>
      <c r="HPU12" s="14"/>
      <c r="HPV12" s="14"/>
      <c r="HPW12" s="14"/>
      <c r="HPX12" s="14"/>
      <c r="HPY12" s="14"/>
      <c r="HPZ12" s="14"/>
      <c r="HQA12" s="14"/>
      <c r="HQB12" s="14"/>
      <c r="HQC12" s="14"/>
      <c r="HQD12" s="14"/>
      <c r="HQE12" s="14"/>
      <c r="HQF12" s="14"/>
      <c r="HQG12" s="14"/>
      <c r="HQH12" s="14"/>
      <c r="HQI12" s="14"/>
      <c r="HQJ12" s="14"/>
      <c r="HQK12" s="14"/>
      <c r="HQL12" s="14"/>
      <c r="HQM12" s="14"/>
      <c r="HQN12" s="14"/>
      <c r="HQO12" s="14"/>
      <c r="HQP12" s="14"/>
      <c r="HQQ12" s="14"/>
      <c r="HQR12" s="14"/>
      <c r="HQS12" s="14"/>
      <c r="HQT12" s="14"/>
      <c r="HQU12" s="14"/>
      <c r="HQV12" s="14"/>
      <c r="HQW12" s="14"/>
      <c r="HQX12" s="14"/>
      <c r="HQY12" s="14"/>
      <c r="HQZ12" s="14"/>
      <c r="HRA12" s="14"/>
      <c r="HRB12" s="14"/>
      <c r="HRC12" s="14"/>
      <c r="HRD12" s="14"/>
      <c r="HRE12" s="14"/>
      <c r="HRF12" s="14"/>
      <c r="HRG12" s="14"/>
      <c r="HRH12" s="14"/>
      <c r="HRI12" s="14"/>
      <c r="HRJ12" s="14"/>
      <c r="HRK12" s="14"/>
      <c r="HRL12" s="14"/>
      <c r="HRM12" s="14"/>
      <c r="HRN12" s="14"/>
      <c r="HRO12" s="14"/>
      <c r="HRP12" s="14"/>
      <c r="HRQ12" s="14"/>
      <c r="HRR12" s="14"/>
      <c r="HRS12" s="14"/>
      <c r="HRT12" s="14"/>
      <c r="HRU12" s="14"/>
      <c r="HRV12" s="14"/>
      <c r="HRW12" s="14"/>
      <c r="HRX12" s="14"/>
      <c r="HRY12" s="14"/>
      <c r="HRZ12" s="14"/>
      <c r="HSA12" s="14"/>
      <c r="HSB12" s="14"/>
      <c r="HSC12" s="14"/>
      <c r="HSD12" s="14"/>
      <c r="HSE12" s="14"/>
      <c r="HSF12" s="14"/>
      <c r="HSG12" s="14"/>
      <c r="HSH12" s="14"/>
      <c r="HSI12" s="14"/>
      <c r="HSJ12" s="14"/>
      <c r="HSK12" s="14"/>
      <c r="HSL12" s="14"/>
      <c r="HSM12" s="14"/>
      <c r="HSN12" s="14"/>
      <c r="HSO12" s="14"/>
      <c r="HSP12" s="14"/>
      <c r="HSQ12" s="14"/>
      <c r="HSR12" s="14"/>
      <c r="HSS12" s="14"/>
      <c r="HST12" s="14"/>
      <c r="HSU12" s="14"/>
      <c r="HSV12" s="14"/>
      <c r="HSW12" s="14"/>
      <c r="HSX12" s="14"/>
      <c r="HSY12" s="14"/>
      <c r="HSZ12" s="14"/>
      <c r="HTA12" s="14"/>
      <c r="HTB12" s="14"/>
      <c r="HTC12" s="14"/>
      <c r="HTD12" s="14"/>
      <c r="HTE12" s="14"/>
      <c r="HTF12" s="14"/>
      <c r="HTG12" s="14"/>
      <c r="HTH12" s="14"/>
      <c r="HTI12" s="14"/>
      <c r="HTJ12" s="14"/>
      <c r="HTK12" s="14"/>
      <c r="HTL12" s="14"/>
      <c r="HTM12" s="14"/>
      <c r="HTN12" s="14"/>
      <c r="HTO12" s="14"/>
      <c r="HTP12" s="14"/>
      <c r="HTQ12" s="14"/>
      <c r="HTR12" s="14"/>
      <c r="HTS12" s="14"/>
      <c r="HTT12" s="14"/>
      <c r="HTU12" s="14"/>
      <c r="HTV12" s="14"/>
      <c r="HTW12" s="14"/>
      <c r="HTX12" s="14"/>
      <c r="HTY12" s="14"/>
      <c r="HTZ12" s="14"/>
      <c r="HUA12" s="14"/>
      <c r="HUB12" s="14"/>
      <c r="HUC12" s="14"/>
      <c r="HUD12" s="14"/>
      <c r="HUE12" s="14"/>
      <c r="HUF12" s="14"/>
      <c r="HUG12" s="14"/>
      <c r="HUH12" s="14"/>
      <c r="HUI12" s="14"/>
      <c r="HUJ12" s="14"/>
      <c r="HUK12" s="14"/>
      <c r="HUL12" s="14"/>
      <c r="HUM12" s="14"/>
      <c r="HUN12" s="14"/>
      <c r="HUO12" s="14"/>
      <c r="HUP12" s="14"/>
      <c r="HUQ12" s="14"/>
      <c r="HUR12" s="14"/>
      <c r="HUS12" s="14"/>
      <c r="HUT12" s="14"/>
      <c r="HUU12" s="14"/>
      <c r="HUV12" s="14"/>
      <c r="HUW12" s="14"/>
      <c r="HUX12" s="14"/>
      <c r="HUY12" s="14"/>
      <c r="HUZ12" s="14"/>
      <c r="HVA12" s="14"/>
      <c r="HVB12" s="14"/>
      <c r="HVC12" s="14"/>
      <c r="HVD12" s="14"/>
      <c r="HVE12" s="14"/>
      <c r="HVF12" s="14"/>
      <c r="HVG12" s="14"/>
      <c r="HVH12" s="14"/>
      <c r="HVI12" s="14"/>
      <c r="HVJ12" s="14"/>
      <c r="HVK12" s="14"/>
      <c r="HVL12" s="14"/>
      <c r="HVM12" s="14"/>
      <c r="HVN12" s="14"/>
      <c r="HVO12" s="14"/>
      <c r="HVP12" s="14"/>
      <c r="HVQ12" s="14"/>
      <c r="HVR12" s="14"/>
      <c r="HVS12" s="14"/>
      <c r="HVT12" s="14"/>
      <c r="HVU12" s="14"/>
      <c r="HVV12" s="14"/>
      <c r="HVW12" s="14"/>
      <c r="HVX12" s="14"/>
      <c r="HVY12" s="14"/>
      <c r="HVZ12" s="14"/>
      <c r="HWA12" s="14"/>
      <c r="HWB12" s="14"/>
      <c r="HWC12" s="14"/>
      <c r="HWD12" s="14"/>
      <c r="HWE12" s="14"/>
      <c r="HWF12" s="14"/>
      <c r="HWG12" s="14"/>
      <c r="HWH12" s="14"/>
      <c r="HWI12" s="14"/>
      <c r="HWJ12" s="14"/>
      <c r="HWK12" s="14"/>
      <c r="HWL12" s="14"/>
      <c r="HWM12" s="14"/>
      <c r="HWN12" s="14"/>
      <c r="HWO12" s="14"/>
      <c r="HWP12" s="14"/>
      <c r="HWQ12" s="14"/>
      <c r="HWR12" s="14"/>
      <c r="HWS12" s="14"/>
      <c r="HWT12" s="14"/>
      <c r="HWU12" s="14"/>
      <c r="HWV12" s="14"/>
      <c r="HWW12" s="14"/>
      <c r="HWX12" s="14"/>
      <c r="HWY12" s="14"/>
      <c r="HWZ12" s="14"/>
      <c r="HXA12" s="14"/>
      <c r="HXB12" s="14"/>
      <c r="HXC12" s="14"/>
      <c r="HXD12" s="14"/>
      <c r="HXE12" s="14"/>
      <c r="HXF12" s="14"/>
      <c r="HXG12" s="14"/>
      <c r="HXH12" s="14"/>
      <c r="HXI12" s="14"/>
      <c r="HXJ12" s="14"/>
      <c r="HXK12" s="14"/>
      <c r="HXL12" s="14"/>
      <c r="HXM12" s="14"/>
      <c r="HXN12" s="14"/>
      <c r="HXO12" s="14"/>
      <c r="HXP12" s="14"/>
      <c r="HXQ12" s="14"/>
      <c r="HXR12" s="14"/>
      <c r="HXS12" s="14"/>
      <c r="HXT12" s="14"/>
      <c r="HXU12" s="14"/>
      <c r="HXV12" s="14"/>
      <c r="HXW12" s="14"/>
      <c r="HXX12" s="14"/>
      <c r="HXY12" s="14"/>
      <c r="HXZ12" s="14"/>
      <c r="HYA12" s="14"/>
      <c r="HYB12" s="14"/>
      <c r="HYC12" s="14"/>
      <c r="HYD12" s="14"/>
      <c r="HYE12" s="14"/>
      <c r="HYF12" s="14"/>
      <c r="HYG12" s="14"/>
      <c r="HYH12" s="14"/>
      <c r="HYI12" s="14"/>
      <c r="HYJ12" s="14"/>
      <c r="HYK12" s="14"/>
      <c r="HYL12" s="14"/>
      <c r="HYM12" s="14"/>
      <c r="HYN12" s="14"/>
      <c r="HYO12" s="14"/>
      <c r="HYP12" s="14"/>
      <c r="HYQ12" s="14"/>
      <c r="HYR12" s="14"/>
      <c r="HYS12" s="14"/>
      <c r="HYT12" s="14"/>
      <c r="HYU12" s="14"/>
      <c r="HYV12" s="14"/>
      <c r="HYW12" s="14"/>
      <c r="HYX12" s="14"/>
      <c r="HYY12" s="14"/>
      <c r="HYZ12" s="14"/>
      <c r="HZA12" s="14"/>
      <c r="HZB12" s="14"/>
      <c r="HZC12" s="14"/>
      <c r="HZD12" s="14"/>
      <c r="HZE12" s="14"/>
      <c r="HZF12" s="14"/>
      <c r="HZG12" s="14"/>
      <c r="HZH12" s="14"/>
      <c r="HZI12" s="14"/>
      <c r="HZJ12" s="14"/>
      <c r="HZK12" s="14"/>
      <c r="HZL12" s="14"/>
      <c r="HZM12" s="14"/>
      <c r="HZN12" s="14"/>
      <c r="HZO12" s="14"/>
      <c r="HZP12" s="14"/>
      <c r="HZQ12" s="14"/>
      <c r="HZR12" s="14"/>
      <c r="HZS12" s="14"/>
      <c r="HZT12" s="14"/>
      <c r="HZU12" s="14"/>
      <c r="HZV12" s="14"/>
      <c r="HZW12" s="14"/>
      <c r="HZX12" s="14"/>
      <c r="HZY12" s="14"/>
      <c r="HZZ12" s="14"/>
      <c r="IAA12" s="14"/>
      <c r="IAB12" s="14"/>
      <c r="IAC12" s="14"/>
      <c r="IAD12" s="14"/>
      <c r="IAE12" s="14"/>
      <c r="IAF12" s="14"/>
      <c r="IAG12" s="14"/>
      <c r="IAH12" s="14"/>
      <c r="IAI12" s="14"/>
      <c r="IAJ12" s="14"/>
      <c r="IAK12" s="14"/>
      <c r="IAL12" s="14"/>
      <c r="IAM12" s="14"/>
      <c r="IAN12" s="14"/>
      <c r="IAO12" s="14"/>
      <c r="IAP12" s="14"/>
      <c r="IAQ12" s="14"/>
      <c r="IAR12" s="14"/>
      <c r="IAS12" s="14"/>
      <c r="IAT12" s="14"/>
      <c r="IAU12" s="14"/>
      <c r="IAV12" s="14"/>
      <c r="IAW12" s="14"/>
      <c r="IAX12" s="14"/>
      <c r="IAY12" s="14"/>
      <c r="IAZ12" s="14"/>
      <c r="IBA12" s="14"/>
      <c r="IBB12" s="14"/>
      <c r="IBC12" s="14"/>
      <c r="IBD12" s="14"/>
      <c r="IBE12" s="14"/>
      <c r="IBF12" s="14"/>
      <c r="IBG12" s="14"/>
      <c r="IBH12" s="14"/>
      <c r="IBI12" s="14"/>
      <c r="IBJ12" s="14"/>
      <c r="IBK12" s="14"/>
      <c r="IBL12" s="14"/>
      <c r="IBM12" s="14"/>
      <c r="IBN12" s="14"/>
      <c r="IBO12" s="14"/>
      <c r="IBP12" s="14"/>
      <c r="IBQ12" s="14"/>
      <c r="IBR12" s="14"/>
      <c r="IBS12" s="14"/>
      <c r="IBT12" s="14"/>
      <c r="IBU12" s="14"/>
      <c r="IBV12" s="14"/>
      <c r="IBW12" s="14"/>
      <c r="IBX12" s="14"/>
      <c r="IBY12" s="14"/>
      <c r="IBZ12" s="14"/>
      <c r="ICA12" s="14"/>
      <c r="ICB12" s="14"/>
      <c r="ICC12" s="14"/>
      <c r="ICD12" s="14"/>
      <c r="ICE12" s="14"/>
      <c r="ICF12" s="14"/>
      <c r="ICG12" s="14"/>
      <c r="ICH12" s="14"/>
      <c r="ICI12" s="14"/>
      <c r="ICJ12" s="14"/>
      <c r="ICK12" s="14"/>
      <c r="ICL12" s="14"/>
      <c r="ICM12" s="14"/>
      <c r="ICN12" s="14"/>
      <c r="ICO12" s="14"/>
      <c r="ICP12" s="14"/>
      <c r="ICQ12" s="14"/>
      <c r="ICR12" s="14"/>
      <c r="ICS12" s="14"/>
      <c r="ICT12" s="14"/>
      <c r="ICU12" s="14"/>
      <c r="ICV12" s="14"/>
      <c r="ICW12" s="14"/>
      <c r="ICX12" s="14"/>
      <c r="ICY12" s="14"/>
      <c r="ICZ12" s="14"/>
      <c r="IDA12" s="14"/>
      <c r="IDB12" s="14"/>
      <c r="IDC12" s="14"/>
      <c r="IDD12" s="14"/>
      <c r="IDE12" s="14"/>
      <c r="IDF12" s="14"/>
      <c r="IDG12" s="14"/>
      <c r="IDH12" s="14"/>
      <c r="IDI12" s="14"/>
      <c r="IDJ12" s="14"/>
      <c r="IDK12" s="14"/>
      <c r="IDL12" s="14"/>
      <c r="IDM12" s="14"/>
      <c r="IDN12" s="14"/>
      <c r="IDO12" s="14"/>
      <c r="IDP12" s="14"/>
      <c r="IDQ12" s="14"/>
      <c r="IDR12" s="14"/>
      <c r="IDS12" s="14"/>
      <c r="IDT12" s="14"/>
      <c r="IDU12" s="14"/>
      <c r="IDV12" s="14"/>
      <c r="IDW12" s="14"/>
      <c r="IDX12" s="14"/>
      <c r="IDY12" s="14"/>
      <c r="IDZ12" s="14"/>
      <c r="IEA12" s="14"/>
      <c r="IEB12" s="14"/>
      <c r="IEC12" s="14"/>
      <c r="IED12" s="14"/>
      <c r="IEE12" s="14"/>
      <c r="IEF12" s="14"/>
      <c r="IEG12" s="14"/>
      <c r="IEH12" s="14"/>
      <c r="IEI12" s="14"/>
      <c r="IEJ12" s="14"/>
      <c r="IEK12" s="14"/>
      <c r="IEL12" s="14"/>
      <c r="IEM12" s="14"/>
      <c r="IEN12" s="14"/>
      <c r="IEO12" s="14"/>
      <c r="IEP12" s="14"/>
      <c r="IEQ12" s="14"/>
      <c r="IER12" s="14"/>
      <c r="IES12" s="14"/>
      <c r="IET12" s="14"/>
      <c r="IEU12" s="14"/>
      <c r="IEV12" s="14"/>
      <c r="IEW12" s="14"/>
      <c r="IEX12" s="14"/>
      <c r="IEY12" s="14"/>
      <c r="IEZ12" s="14"/>
      <c r="IFA12" s="14"/>
      <c r="IFB12" s="14"/>
      <c r="IFC12" s="14"/>
      <c r="IFD12" s="14"/>
      <c r="IFE12" s="14"/>
      <c r="IFF12" s="14"/>
      <c r="IFG12" s="14"/>
      <c r="IFH12" s="14"/>
      <c r="IFI12" s="14"/>
      <c r="IFJ12" s="14"/>
      <c r="IFK12" s="14"/>
      <c r="IFL12" s="14"/>
      <c r="IFM12" s="14"/>
      <c r="IFN12" s="14"/>
      <c r="IFO12" s="14"/>
      <c r="IFP12" s="14"/>
      <c r="IFQ12" s="14"/>
      <c r="IFR12" s="14"/>
      <c r="IFS12" s="14"/>
      <c r="IFT12" s="14"/>
      <c r="IFU12" s="14"/>
      <c r="IFV12" s="14"/>
      <c r="IFW12" s="14"/>
      <c r="IFX12" s="14"/>
      <c r="IFY12" s="14"/>
      <c r="IFZ12" s="14"/>
      <c r="IGA12" s="14"/>
      <c r="IGB12" s="14"/>
      <c r="IGC12" s="14"/>
      <c r="IGD12" s="14"/>
      <c r="IGE12" s="14"/>
      <c r="IGF12" s="14"/>
      <c r="IGG12" s="14"/>
      <c r="IGH12" s="14"/>
      <c r="IGI12" s="14"/>
      <c r="IGJ12" s="14"/>
      <c r="IGK12" s="14"/>
      <c r="IGL12" s="14"/>
      <c r="IGM12" s="14"/>
      <c r="IGN12" s="14"/>
      <c r="IGO12" s="14"/>
      <c r="IGP12" s="14"/>
      <c r="IGQ12" s="14"/>
      <c r="IGR12" s="14"/>
      <c r="IGS12" s="14"/>
      <c r="IGT12" s="14"/>
      <c r="IGU12" s="14"/>
      <c r="IGV12" s="14"/>
      <c r="IGW12" s="14"/>
      <c r="IGX12" s="14"/>
      <c r="IGY12" s="14"/>
      <c r="IGZ12" s="14"/>
      <c r="IHA12" s="14"/>
      <c r="IHB12" s="14"/>
      <c r="IHC12" s="14"/>
      <c r="IHD12" s="14"/>
      <c r="IHE12" s="14"/>
      <c r="IHF12" s="14"/>
      <c r="IHG12" s="14"/>
      <c r="IHH12" s="14"/>
      <c r="IHI12" s="14"/>
      <c r="IHJ12" s="14"/>
      <c r="IHK12" s="14"/>
      <c r="IHL12" s="14"/>
      <c r="IHM12" s="14"/>
      <c r="IHN12" s="14"/>
      <c r="IHO12" s="14"/>
      <c r="IHP12" s="14"/>
      <c r="IHQ12" s="14"/>
      <c r="IHR12" s="14"/>
      <c r="IHS12" s="14"/>
      <c r="IHT12" s="14"/>
      <c r="IHU12" s="14"/>
      <c r="IHV12" s="14"/>
      <c r="IHW12" s="14"/>
      <c r="IHX12" s="14"/>
      <c r="IHY12" s="14"/>
      <c r="IHZ12" s="14"/>
      <c r="IIA12" s="14"/>
      <c r="IIB12" s="14"/>
      <c r="IIC12" s="14"/>
      <c r="IID12" s="14"/>
      <c r="IIE12" s="14"/>
      <c r="IIF12" s="14"/>
      <c r="IIG12" s="14"/>
      <c r="IIH12" s="14"/>
      <c r="III12" s="14"/>
      <c r="IIJ12" s="14"/>
      <c r="IIK12" s="14"/>
      <c r="IIL12" s="14"/>
      <c r="IIM12" s="14"/>
      <c r="IIN12" s="14"/>
      <c r="IIO12" s="14"/>
      <c r="IIP12" s="14"/>
      <c r="IIQ12" s="14"/>
      <c r="IIR12" s="14"/>
      <c r="IIS12" s="14"/>
      <c r="IIT12" s="14"/>
      <c r="IIU12" s="14"/>
      <c r="IIV12" s="14"/>
      <c r="IIW12" s="14"/>
      <c r="IIX12" s="14"/>
      <c r="IIY12" s="14"/>
      <c r="IIZ12" s="14"/>
      <c r="IJA12" s="14"/>
      <c r="IJB12" s="14"/>
      <c r="IJC12" s="14"/>
      <c r="IJD12" s="14"/>
      <c r="IJE12" s="14"/>
      <c r="IJF12" s="14"/>
      <c r="IJG12" s="14"/>
      <c r="IJH12" s="14"/>
      <c r="IJI12" s="14"/>
      <c r="IJJ12" s="14"/>
      <c r="IJK12" s="14"/>
      <c r="IJL12" s="14"/>
      <c r="IJM12" s="14"/>
      <c r="IJN12" s="14"/>
      <c r="IJO12" s="14"/>
      <c r="IJP12" s="14"/>
      <c r="IJQ12" s="14"/>
      <c r="IJR12" s="14"/>
      <c r="IJS12" s="14"/>
      <c r="IJT12" s="14"/>
      <c r="IJU12" s="14"/>
      <c r="IJV12" s="14"/>
      <c r="IJW12" s="14"/>
      <c r="IJX12" s="14"/>
      <c r="IJY12" s="14"/>
      <c r="IJZ12" s="14"/>
      <c r="IKA12" s="14"/>
      <c r="IKB12" s="14"/>
      <c r="IKC12" s="14"/>
      <c r="IKD12" s="14"/>
      <c r="IKE12" s="14"/>
      <c r="IKF12" s="14"/>
      <c r="IKG12" s="14"/>
      <c r="IKH12" s="14"/>
      <c r="IKI12" s="14"/>
      <c r="IKJ12" s="14"/>
      <c r="IKK12" s="14"/>
      <c r="IKL12" s="14"/>
      <c r="IKM12" s="14"/>
      <c r="IKN12" s="14"/>
      <c r="IKO12" s="14"/>
      <c r="IKP12" s="14"/>
      <c r="IKQ12" s="14"/>
      <c r="IKR12" s="14"/>
      <c r="IKS12" s="14"/>
      <c r="IKT12" s="14"/>
      <c r="IKU12" s="14"/>
      <c r="IKV12" s="14"/>
      <c r="IKW12" s="14"/>
      <c r="IKX12" s="14"/>
      <c r="IKY12" s="14"/>
      <c r="IKZ12" s="14"/>
      <c r="ILA12" s="14"/>
      <c r="ILB12" s="14"/>
      <c r="ILC12" s="14"/>
      <c r="ILD12" s="14"/>
      <c r="ILE12" s="14"/>
      <c r="ILF12" s="14"/>
      <c r="ILG12" s="14"/>
      <c r="ILH12" s="14"/>
      <c r="ILI12" s="14"/>
      <c r="ILJ12" s="14"/>
      <c r="ILK12" s="14"/>
      <c r="ILL12" s="14"/>
      <c r="ILM12" s="14"/>
      <c r="ILN12" s="14"/>
      <c r="ILO12" s="14"/>
      <c r="ILP12" s="14"/>
      <c r="ILQ12" s="14"/>
      <c r="ILR12" s="14"/>
      <c r="ILS12" s="14"/>
      <c r="ILT12" s="14"/>
      <c r="ILU12" s="14"/>
      <c r="ILV12" s="14"/>
      <c r="ILW12" s="14"/>
      <c r="ILX12" s="14"/>
      <c r="ILY12" s="14"/>
      <c r="ILZ12" s="14"/>
      <c r="IMA12" s="14"/>
      <c r="IMB12" s="14"/>
      <c r="IMC12" s="14"/>
      <c r="IMD12" s="14"/>
      <c r="IME12" s="14"/>
      <c r="IMF12" s="14"/>
      <c r="IMG12" s="14"/>
      <c r="IMH12" s="14"/>
      <c r="IMI12" s="14"/>
      <c r="IMJ12" s="14"/>
      <c r="IMK12" s="14"/>
      <c r="IML12" s="14"/>
      <c r="IMM12" s="14"/>
      <c r="IMN12" s="14"/>
      <c r="IMO12" s="14"/>
      <c r="IMP12" s="14"/>
      <c r="IMQ12" s="14"/>
      <c r="IMR12" s="14"/>
      <c r="IMS12" s="14"/>
      <c r="IMT12" s="14"/>
      <c r="IMU12" s="14"/>
      <c r="IMV12" s="14"/>
      <c r="IMW12" s="14"/>
      <c r="IMX12" s="14"/>
      <c r="IMY12" s="14"/>
      <c r="IMZ12" s="14"/>
      <c r="INA12" s="14"/>
      <c r="INB12" s="14"/>
      <c r="INC12" s="14"/>
      <c r="IND12" s="14"/>
      <c r="INE12" s="14"/>
      <c r="INF12" s="14"/>
      <c r="ING12" s="14"/>
      <c r="INH12" s="14"/>
      <c r="INI12" s="14"/>
      <c r="INJ12" s="14"/>
      <c r="INK12" s="14"/>
      <c r="INL12" s="14"/>
      <c r="INM12" s="14"/>
      <c r="INN12" s="14"/>
      <c r="INO12" s="14"/>
      <c r="INP12" s="14"/>
      <c r="INQ12" s="14"/>
      <c r="INR12" s="14"/>
      <c r="INS12" s="14"/>
      <c r="INT12" s="14"/>
      <c r="INU12" s="14"/>
      <c r="INV12" s="14"/>
      <c r="INW12" s="14"/>
      <c r="INX12" s="14"/>
      <c r="INY12" s="14"/>
      <c r="INZ12" s="14"/>
      <c r="IOA12" s="14"/>
      <c r="IOB12" s="14"/>
      <c r="IOC12" s="14"/>
      <c r="IOD12" s="14"/>
      <c r="IOE12" s="14"/>
      <c r="IOF12" s="14"/>
      <c r="IOG12" s="14"/>
      <c r="IOH12" s="14"/>
      <c r="IOI12" s="14"/>
      <c r="IOJ12" s="14"/>
      <c r="IOK12" s="14"/>
      <c r="IOL12" s="14"/>
      <c r="IOM12" s="14"/>
      <c r="ION12" s="14"/>
      <c r="IOO12" s="14"/>
      <c r="IOP12" s="14"/>
      <c r="IOQ12" s="14"/>
      <c r="IOR12" s="14"/>
      <c r="IOS12" s="14"/>
      <c r="IOT12" s="14"/>
      <c r="IOU12" s="14"/>
      <c r="IOV12" s="14"/>
      <c r="IOW12" s="14"/>
      <c r="IOX12" s="14"/>
      <c r="IOY12" s="14"/>
      <c r="IOZ12" s="14"/>
      <c r="IPA12" s="14"/>
      <c r="IPB12" s="14"/>
      <c r="IPC12" s="14"/>
      <c r="IPD12" s="14"/>
      <c r="IPE12" s="14"/>
      <c r="IPF12" s="14"/>
      <c r="IPG12" s="14"/>
      <c r="IPH12" s="14"/>
      <c r="IPI12" s="14"/>
      <c r="IPJ12" s="14"/>
      <c r="IPK12" s="14"/>
      <c r="IPL12" s="14"/>
      <c r="IPM12" s="14"/>
      <c r="IPN12" s="14"/>
      <c r="IPO12" s="14"/>
      <c r="IPP12" s="14"/>
      <c r="IPQ12" s="14"/>
      <c r="IPR12" s="14"/>
      <c r="IPS12" s="14"/>
      <c r="IPT12" s="14"/>
      <c r="IPU12" s="14"/>
      <c r="IPV12" s="14"/>
      <c r="IPW12" s="14"/>
      <c r="IPX12" s="14"/>
      <c r="IPY12" s="14"/>
      <c r="IPZ12" s="14"/>
      <c r="IQA12" s="14"/>
      <c r="IQB12" s="14"/>
      <c r="IQC12" s="14"/>
      <c r="IQD12" s="14"/>
      <c r="IQE12" s="14"/>
      <c r="IQF12" s="14"/>
      <c r="IQG12" s="14"/>
      <c r="IQH12" s="14"/>
      <c r="IQI12" s="14"/>
      <c r="IQJ12" s="14"/>
      <c r="IQK12" s="14"/>
      <c r="IQL12" s="14"/>
      <c r="IQM12" s="14"/>
      <c r="IQN12" s="14"/>
      <c r="IQO12" s="14"/>
      <c r="IQP12" s="14"/>
      <c r="IQQ12" s="14"/>
      <c r="IQR12" s="14"/>
      <c r="IQS12" s="14"/>
      <c r="IQT12" s="14"/>
      <c r="IQU12" s="14"/>
      <c r="IQV12" s="14"/>
      <c r="IQW12" s="14"/>
      <c r="IQX12" s="14"/>
      <c r="IQY12" s="14"/>
      <c r="IQZ12" s="14"/>
      <c r="IRA12" s="14"/>
      <c r="IRB12" s="14"/>
      <c r="IRC12" s="14"/>
      <c r="IRD12" s="14"/>
      <c r="IRE12" s="14"/>
      <c r="IRF12" s="14"/>
      <c r="IRG12" s="14"/>
      <c r="IRH12" s="14"/>
      <c r="IRI12" s="14"/>
      <c r="IRJ12" s="14"/>
      <c r="IRK12" s="14"/>
      <c r="IRL12" s="14"/>
      <c r="IRM12" s="14"/>
      <c r="IRN12" s="14"/>
      <c r="IRO12" s="14"/>
      <c r="IRP12" s="14"/>
      <c r="IRQ12" s="14"/>
      <c r="IRR12" s="14"/>
      <c r="IRS12" s="14"/>
      <c r="IRT12" s="14"/>
      <c r="IRU12" s="14"/>
      <c r="IRV12" s="14"/>
      <c r="IRW12" s="14"/>
      <c r="IRX12" s="14"/>
      <c r="IRY12" s="14"/>
      <c r="IRZ12" s="14"/>
      <c r="ISA12" s="14"/>
      <c r="ISB12" s="14"/>
      <c r="ISC12" s="14"/>
      <c r="ISD12" s="14"/>
      <c r="ISE12" s="14"/>
      <c r="ISF12" s="14"/>
      <c r="ISG12" s="14"/>
      <c r="ISH12" s="14"/>
      <c r="ISI12" s="14"/>
      <c r="ISJ12" s="14"/>
      <c r="ISK12" s="14"/>
      <c r="ISL12" s="14"/>
      <c r="ISM12" s="14"/>
      <c r="ISN12" s="14"/>
      <c r="ISO12" s="14"/>
      <c r="ISP12" s="14"/>
      <c r="ISQ12" s="14"/>
      <c r="ISR12" s="14"/>
      <c r="ISS12" s="14"/>
      <c r="IST12" s="14"/>
      <c r="ISU12" s="14"/>
      <c r="ISV12" s="14"/>
      <c r="ISW12" s="14"/>
      <c r="ISX12" s="14"/>
      <c r="ISY12" s="14"/>
      <c r="ISZ12" s="14"/>
      <c r="ITA12" s="14"/>
      <c r="ITB12" s="14"/>
      <c r="ITC12" s="14"/>
      <c r="ITD12" s="14"/>
      <c r="ITE12" s="14"/>
      <c r="ITF12" s="14"/>
      <c r="ITG12" s="14"/>
      <c r="ITH12" s="14"/>
      <c r="ITI12" s="14"/>
      <c r="ITJ12" s="14"/>
      <c r="ITK12" s="14"/>
      <c r="ITL12" s="14"/>
      <c r="ITM12" s="14"/>
      <c r="ITN12" s="14"/>
      <c r="ITO12" s="14"/>
      <c r="ITP12" s="14"/>
      <c r="ITQ12" s="14"/>
      <c r="ITR12" s="14"/>
      <c r="ITS12" s="14"/>
      <c r="ITT12" s="14"/>
      <c r="ITU12" s="14"/>
      <c r="ITV12" s="14"/>
      <c r="ITW12" s="14"/>
      <c r="ITX12" s="14"/>
      <c r="ITY12" s="14"/>
      <c r="ITZ12" s="14"/>
      <c r="IUA12" s="14"/>
      <c r="IUB12" s="14"/>
      <c r="IUC12" s="14"/>
      <c r="IUD12" s="14"/>
      <c r="IUE12" s="14"/>
      <c r="IUF12" s="14"/>
      <c r="IUG12" s="14"/>
      <c r="IUH12" s="14"/>
      <c r="IUI12" s="14"/>
      <c r="IUJ12" s="14"/>
      <c r="IUK12" s="14"/>
      <c r="IUL12" s="14"/>
      <c r="IUM12" s="14"/>
      <c r="IUN12" s="14"/>
      <c r="IUO12" s="14"/>
      <c r="IUP12" s="14"/>
      <c r="IUQ12" s="14"/>
      <c r="IUR12" s="14"/>
      <c r="IUS12" s="14"/>
      <c r="IUT12" s="14"/>
      <c r="IUU12" s="14"/>
      <c r="IUV12" s="14"/>
      <c r="IUW12" s="14"/>
      <c r="IUX12" s="14"/>
      <c r="IUY12" s="14"/>
      <c r="IUZ12" s="14"/>
      <c r="IVA12" s="14"/>
      <c r="IVB12" s="14"/>
      <c r="IVC12" s="14"/>
      <c r="IVD12" s="14"/>
      <c r="IVE12" s="14"/>
      <c r="IVF12" s="14"/>
      <c r="IVG12" s="14"/>
      <c r="IVH12" s="14"/>
      <c r="IVI12" s="14"/>
      <c r="IVJ12" s="14"/>
      <c r="IVK12" s="14"/>
      <c r="IVL12" s="14"/>
      <c r="IVM12" s="14"/>
      <c r="IVN12" s="14"/>
      <c r="IVO12" s="14"/>
      <c r="IVP12" s="14"/>
      <c r="IVQ12" s="14"/>
      <c r="IVR12" s="14"/>
      <c r="IVS12" s="14"/>
      <c r="IVT12" s="14"/>
      <c r="IVU12" s="14"/>
      <c r="IVV12" s="14"/>
      <c r="IVW12" s="14"/>
      <c r="IVX12" s="14"/>
      <c r="IVY12" s="14"/>
      <c r="IVZ12" s="14"/>
      <c r="IWA12" s="14"/>
      <c r="IWB12" s="14"/>
      <c r="IWC12" s="14"/>
      <c r="IWD12" s="14"/>
      <c r="IWE12" s="14"/>
      <c r="IWF12" s="14"/>
      <c r="IWG12" s="14"/>
      <c r="IWH12" s="14"/>
      <c r="IWI12" s="14"/>
      <c r="IWJ12" s="14"/>
      <c r="IWK12" s="14"/>
      <c r="IWL12" s="14"/>
      <c r="IWM12" s="14"/>
      <c r="IWN12" s="14"/>
      <c r="IWO12" s="14"/>
      <c r="IWP12" s="14"/>
      <c r="IWQ12" s="14"/>
      <c r="IWR12" s="14"/>
      <c r="IWS12" s="14"/>
      <c r="IWT12" s="14"/>
      <c r="IWU12" s="14"/>
      <c r="IWV12" s="14"/>
      <c r="IWW12" s="14"/>
      <c r="IWX12" s="14"/>
      <c r="IWY12" s="14"/>
      <c r="IWZ12" s="14"/>
      <c r="IXA12" s="14"/>
      <c r="IXB12" s="14"/>
      <c r="IXC12" s="14"/>
      <c r="IXD12" s="14"/>
      <c r="IXE12" s="14"/>
      <c r="IXF12" s="14"/>
      <c r="IXG12" s="14"/>
      <c r="IXH12" s="14"/>
      <c r="IXI12" s="14"/>
      <c r="IXJ12" s="14"/>
      <c r="IXK12" s="14"/>
      <c r="IXL12" s="14"/>
      <c r="IXM12" s="14"/>
      <c r="IXN12" s="14"/>
      <c r="IXO12" s="14"/>
      <c r="IXP12" s="14"/>
      <c r="IXQ12" s="14"/>
      <c r="IXR12" s="14"/>
      <c r="IXS12" s="14"/>
      <c r="IXT12" s="14"/>
      <c r="IXU12" s="14"/>
      <c r="IXV12" s="14"/>
      <c r="IXW12" s="14"/>
      <c r="IXX12" s="14"/>
      <c r="IXY12" s="14"/>
      <c r="IXZ12" s="14"/>
      <c r="IYA12" s="14"/>
      <c r="IYB12" s="14"/>
      <c r="IYC12" s="14"/>
      <c r="IYD12" s="14"/>
      <c r="IYE12" s="14"/>
      <c r="IYF12" s="14"/>
      <c r="IYG12" s="14"/>
      <c r="IYH12" s="14"/>
      <c r="IYI12" s="14"/>
      <c r="IYJ12" s="14"/>
      <c r="IYK12" s="14"/>
      <c r="IYL12" s="14"/>
      <c r="IYM12" s="14"/>
      <c r="IYN12" s="14"/>
      <c r="IYO12" s="14"/>
      <c r="IYP12" s="14"/>
      <c r="IYQ12" s="14"/>
      <c r="IYR12" s="14"/>
      <c r="IYS12" s="14"/>
      <c r="IYT12" s="14"/>
      <c r="IYU12" s="14"/>
      <c r="IYV12" s="14"/>
      <c r="IYW12" s="14"/>
      <c r="IYX12" s="14"/>
      <c r="IYY12" s="14"/>
      <c r="IYZ12" s="14"/>
      <c r="IZA12" s="14"/>
      <c r="IZB12" s="14"/>
      <c r="IZC12" s="14"/>
      <c r="IZD12" s="14"/>
      <c r="IZE12" s="14"/>
      <c r="IZF12" s="14"/>
      <c r="IZG12" s="14"/>
      <c r="IZH12" s="14"/>
      <c r="IZI12" s="14"/>
      <c r="IZJ12" s="14"/>
      <c r="IZK12" s="14"/>
      <c r="IZL12" s="14"/>
      <c r="IZM12" s="14"/>
      <c r="IZN12" s="14"/>
      <c r="IZO12" s="14"/>
      <c r="IZP12" s="14"/>
      <c r="IZQ12" s="14"/>
      <c r="IZR12" s="14"/>
      <c r="IZS12" s="14"/>
      <c r="IZT12" s="14"/>
      <c r="IZU12" s="14"/>
      <c r="IZV12" s="14"/>
      <c r="IZW12" s="14"/>
      <c r="IZX12" s="14"/>
      <c r="IZY12" s="14"/>
      <c r="IZZ12" s="14"/>
      <c r="JAA12" s="14"/>
      <c r="JAB12" s="14"/>
      <c r="JAC12" s="14"/>
      <c r="JAD12" s="14"/>
      <c r="JAE12" s="14"/>
      <c r="JAF12" s="14"/>
      <c r="JAG12" s="14"/>
      <c r="JAH12" s="14"/>
      <c r="JAI12" s="14"/>
      <c r="JAJ12" s="14"/>
      <c r="JAK12" s="14"/>
      <c r="JAL12" s="14"/>
      <c r="JAM12" s="14"/>
      <c r="JAN12" s="14"/>
      <c r="JAO12" s="14"/>
      <c r="JAP12" s="14"/>
      <c r="JAQ12" s="14"/>
      <c r="JAR12" s="14"/>
      <c r="JAS12" s="14"/>
      <c r="JAT12" s="14"/>
      <c r="JAU12" s="14"/>
      <c r="JAV12" s="14"/>
      <c r="JAW12" s="14"/>
      <c r="JAX12" s="14"/>
      <c r="JAY12" s="14"/>
      <c r="JAZ12" s="14"/>
      <c r="JBA12" s="14"/>
      <c r="JBB12" s="14"/>
      <c r="JBC12" s="14"/>
      <c r="JBD12" s="14"/>
      <c r="JBE12" s="14"/>
      <c r="JBF12" s="14"/>
      <c r="JBG12" s="14"/>
      <c r="JBH12" s="14"/>
      <c r="JBI12" s="14"/>
      <c r="JBJ12" s="14"/>
      <c r="JBK12" s="14"/>
      <c r="JBL12" s="14"/>
      <c r="JBM12" s="14"/>
      <c r="JBN12" s="14"/>
      <c r="JBO12" s="14"/>
      <c r="JBP12" s="14"/>
      <c r="JBQ12" s="14"/>
      <c r="JBR12" s="14"/>
      <c r="JBS12" s="14"/>
      <c r="JBT12" s="14"/>
      <c r="JBU12" s="14"/>
      <c r="JBV12" s="14"/>
      <c r="JBW12" s="14"/>
      <c r="JBX12" s="14"/>
      <c r="JBY12" s="14"/>
      <c r="JBZ12" s="14"/>
      <c r="JCA12" s="14"/>
      <c r="JCB12" s="14"/>
      <c r="JCC12" s="14"/>
      <c r="JCD12" s="14"/>
      <c r="JCE12" s="14"/>
      <c r="JCF12" s="14"/>
      <c r="JCG12" s="14"/>
      <c r="JCH12" s="14"/>
      <c r="JCI12" s="14"/>
      <c r="JCJ12" s="14"/>
      <c r="JCK12" s="14"/>
      <c r="JCL12" s="14"/>
      <c r="JCM12" s="14"/>
      <c r="JCN12" s="14"/>
      <c r="JCO12" s="14"/>
      <c r="JCP12" s="14"/>
      <c r="JCQ12" s="14"/>
      <c r="JCR12" s="14"/>
      <c r="JCS12" s="14"/>
      <c r="JCT12" s="14"/>
      <c r="JCU12" s="14"/>
      <c r="JCV12" s="14"/>
      <c r="JCW12" s="14"/>
      <c r="JCX12" s="14"/>
      <c r="JCY12" s="14"/>
      <c r="JCZ12" s="14"/>
      <c r="JDA12" s="14"/>
      <c r="JDB12" s="14"/>
      <c r="JDC12" s="14"/>
      <c r="JDD12" s="14"/>
      <c r="JDE12" s="14"/>
      <c r="JDF12" s="14"/>
      <c r="JDG12" s="14"/>
      <c r="JDH12" s="14"/>
      <c r="JDI12" s="14"/>
      <c r="JDJ12" s="14"/>
      <c r="JDK12" s="14"/>
      <c r="JDL12" s="14"/>
      <c r="JDM12" s="14"/>
      <c r="JDN12" s="14"/>
      <c r="JDO12" s="14"/>
      <c r="JDP12" s="14"/>
      <c r="JDQ12" s="14"/>
      <c r="JDR12" s="14"/>
      <c r="JDS12" s="14"/>
      <c r="JDT12" s="14"/>
      <c r="JDU12" s="14"/>
      <c r="JDV12" s="14"/>
      <c r="JDW12" s="14"/>
      <c r="JDX12" s="14"/>
      <c r="JDY12" s="14"/>
      <c r="JDZ12" s="14"/>
      <c r="JEA12" s="14"/>
      <c r="JEB12" s="14"/>
      <c r="JEC12" s="14"/>
      <c r="JED12" s="14"/>
      <c r="JEE12" s="14"/>
      <c r="JEF12" s="14"/>
      <c r="JEG12" s="14"/>
      <c r="JEH12" s="14"/>
      <c r="JEI12" s="14"/>
      <c r="JEJ12" s="14"/>
      <c r="JEK12" s="14"/>
      <c r="JEL12" s="14"/>
      <c r="JEM12" s="14"/>
      <c r="JEN12" s="14"/>
      <c r="JEO12" s="14"/>
      <c r="JEP12" s="14"/>
      <c r="JEQ12" s="14"/>
      <c r="JER12" s="14"/>
      <c r="JES12" s="14"/>
      <c r="JET12" s="14"/>
      <c r="JEU12" s="14"/>
      <c r="JEV12" s="14"/>
      <c r="JEW12" s="14"/>
      <c r="JEX12" s="14"/>
      <c r="JEY12" s="14"/>
      <c r="JEZ12" s="14"/>
      <c r="JFA12" s="14"/>
      <c r="JFB12" s="14"/>
      <c r="JFC12" s="14"/>
      <c r="JFD12" s="14"/>
      <c r="JFE12" s="14"/>
      <c r="JFF12" s="14"/>
      <c r="JFG12" s="14"/>
      <c r="JFH12" s="14"/>
      <c r="JFI12" s="14"/>
      <c r="JFJ12" s="14"/>
      <c r="JFK12" s="14"/>
      <c r="JFL12" s="14"/>
      <c r="JFM12" s="14"/>
      <c r="JFN12" s="14"/>
      <c r="JFO12" s="14"/>
      <c r="JFP12" s="14"/>
      <c r="JFQ12" s="14"/>
      <c r="JFR12" s="14"/>
      <c r="JFS12" s="14"/>
      <c r="JFT12" s="14"/>
      <c r="JFU12" s="14"/>
      <c r="JFV12" s="14"/>
      <c r="JFW12" s="14"/>
      <c r="JFX12" s="14"/>
      <c r="JFY12" s="14"/>
      <c r="JFZ12" s="14"/>
      <c r="JGA12" s="14"/>
      <c r="JGB12" s="14"/>
      <c r="JGC12" s="14"/>
      <c r="JGD12" s="14"/>
      <c r="JGE12" s="14"/>
      <c r="JGF12" s="14"/>
      <c r="JGG12" s="14"/>
      <c r="JGH12" s="14"/>
      <c r="JGI12" s="14"/>
      <c r="JGJ12" s="14"/>
      <c r="JGK12" s="14"/>
      <c r="JGL12" s="14"/>
      <c r="JGM12" s="14"/>
      <c r="JGN12" s="14"/>
      <c r="JGO12" s="14"/>
      <c r="JGP12" s="14"/>
      <c r="JGQ12" s="14"/>
      <c r="JGR12" s="14"/>
      <c r="JGS12" s="14"/>
      <c r="JGT12" s="14"/>
      <c r="JGU12" s="14"/>
      <c r="JGV12" s="14"/>
      <c r="JGW12" s="14"/>
      <c r="JGX12" s="14"/>
      <c r="JGY12" s="14"/>
      <c r="JGZ12" s="14"/>
      <c r="JHA12" s="14"/>
      <c r="JHB12" s="14"/>
      <c r="JHC12" s="14"/>
      <c r="JHD12" s="14"/>
      <c r="JHE12" s="14"/>
      <c r="JHF12" s="14"/>
      <c r="JHG12" s="14"/>
      <c r="JHH12" s="14"/>
      <c r="JHI12" s="14"/>
      <c r="JHJ12" s="14"/>
      <c r="JHK12" s="14"/>
      <c r="JHL12" s="14"/>
      <c r="JHM12" s="14"/>
      <c r="JHN12" s="14"/>
      <c r="JHO12" s="14"/>
      <c r="JHP12" s="14"/>
      <c r="JHQ12" s="14"/>
      <c r="JHR12" s="14"/>
      <c r="JHS12" s="14"/>
      <c r="JHT12" s="14"/>
      <c r="JHU12" s="14"/>
      <c r="JHV12" s="14"/>
      <c r="JHW12" s="14"/>
      <c r="JHX12" s="14"/>
      <c r="JHY12" s="14"/>
      <c r="JHZ12" s="14"/>
      <c r="JIA12" s="14"/>
      <c r="JIB12" s="14"/>
      <c r="JIC12" s="14"/>
      <c r="JID12" s="14"/>
      <c r="JIE12" s="14"/>
      <c r="JIF12" s="14"/>
      <c r="JIG12" s="14"/>
      <c r="JIH12" s="14"/>
      <c r="JII12" s="14"/>
      <c r="JIJ12" s="14"/>
      <c r="JIK12" s="14"/>
      <c r="JIL12" s="14"/>
      <c r="JIM12" s="14"/>
      <c r="JIN12" s="14"/>
      <c r="JIO12" s="14"/>
      <c r="JIP12" s="14"/>
      <c r="JIQ12" s="14"/>
      <c r="JIR12" s="14"/>
      <c r="JIS12" s="14"/>
      <c r="JIT12" s="14"/>
      <c r="JIU12" s="14"/>
      <c r="JIV12" s="14"/>
      <c r="JIW12" s="14"/>
      <c r="JIX12" s="14"/>
      <c r="JIY12" s="14"/>
      <c r="JIZ12" s="14"/>
      <c r="JJA12" s="14"/>
      <c r="JJB12" s="14"/>
      <c r="JJC12" s="14"/>
      <c r="JJD12" s="14"/>
      <c r="JJE12" s="14"/>
      <c r="JJF12" s="14"/>
      <c r="JJG12" s="14"/>
      <c r="JJH12" s="14"/>
      <c r="JJI12" s="14"/>
      <c r="JJJ12" s="14"/>
      <c r="JJK12" s="14"/>
      <c r="JJL12" s="14"/>
      <c r="JJM12" s="14"/>
      <c r="JJN12" s="14"/>
      <c r="JJO12" s="14"/>
      <c r="JJP12" s="14"/>
      <c r="JJQ12" s="14"/>
      <c r="JJR12" s="14"/>
      <c r="JJS12" s="14"/>
      <c r="JJT12" s="14"/>
      <c r="JJU12" s="14"/>
      <c r="JJV12" s="14"/>
      <c r="JJW12" s="14"/>
      <c r="JJX12" s="14"/>
      <c r="JJY12" s="14"/>
      <c r="JJZ12" s="14"/>
      <c r="JKA12" s="14"/>
      <c r="JKB12" s="14"/>
      <c r="JKC12" s="14"/>
      <c r="JKD12" s="14"/>
      <c r="JKE12" s="14"/>
      <c r="JKF12" s="14"/>
      <c r="JKG12" s="14"/>
      <c r="JKH12" s="14"/>
      <c r="JKI12" s="14"/>
      <c r="JKJ12" s="14"/>
      <c r="JKK12" s="14"/>
      <c r="JKL12" s="14"/>
      <c r="JKM12" s="14"/>
      <c r="JKN12" s="14"/>
      <c r="JKO12" s="14"/>
      <c r="JKP12" s="14"/>
      <c r="JKQ12" s="14"/>
      <c r="JKR12" s="14"/>
      <c r="JKS12" s="14"/>
      <c r="JKT12" s="14"/>
      <c r="JKU12" s="14"/>
      <c r="JKV12" s="14"/>
      <c r="JKW12" s="14"/>
      <c r="JKX12" s="14"/>
      <c r="JKY12" s="14"/>
      <c r="JKZ12" s="14"/>
      <c r="JLA12" s="14"/>
      <c r="JLB12" s="14"/>
      <c r="JLC12" s="14"/>
      <c r="JLD12" s="14"/>
      <c r="JLE12" s="14"/>
      <c r="JLF12" s="14"/>
      <c r="JLG12" s="14"/>
      <c r="JLH12" s="14"/>
      <c r="JLI12" s="14"/>
      <c r="JLJ12" s="14"/>
      <c r="JLK12" s="14"/>
      <c r="JLL12" s="14"/>
      <c r="JLM12" s="14"/>
      <c r="JLN12" s="14"/>
      <c r="JLO12" s="14"/>
      <c r="JLP12" s="14"/>
      <c r="JLQ12" s="14"/>
      <c r="JLR12" s="14"/>
      <c r="JLS12" s="14"/>
      <c r="JLT12" s="14"/>
      <c r="JLU12" s="14"/>
      <c r="JLV12" s="14"/>
      <c r="JLW12" s="14"/>
      <c r="JLX12" s="14"/>
      <c r="JLY12" s="14"/>
      <c r="JLZ12" s="14"/>
      <c r="JMA12" s="14"/>
      <c r="JMB12" s="14"/>
      <c r="JMC12" s="14"/>
      <c r="JMD12" s="14"/>
      <c r="JME12" s="14"/>
      <c r="JMF12" s="14"/>
      <c r="JMG12" s="14"/>
      <c r="JMH12" s="14"/>
      <c r="JMI12" s="14"/>
      <c r="JMJ12" s="14"/>
      <c r="JMK12" s="14"/>
      <c r="JML12" s="14"/>
      <c r="JMM12" s="14"/>
      <c r="JMN12" s="14"/>
      <c r="JMO12" s="14"/>
      <c r="JMP12" s="14"/>
      <c r="JMQ12" s="14"/>
      <c r="JMR12" s="14"/>
      <c r="JMS12" s="14"/>
      <c r="JMT12" s="14"/>
      <c r="JMU12" s="14"/>
      <c r="JMV12" s="14"/>
      <c r="JMW12" s="14"/>
      <c r="JMX12" s="14"/>
      <c r="JMY12" s="14"/>
      <c r="JMZ12" s="14"/>
      <c r="JNA12" s="14"/>
      <c r="JNB12" s="14"/>
      <c r="JNC12" s="14"/>
      <c r="JND12" s="14"/>
      <c r="JNE12" s="14"/>
      <c r="JNF12" s="14"/>
      <c r="JNG12" s="14"/>
      <c r="JNH12" s="14"/>
      <c r="JNI12" s="14"/>
      <c r="JNJ12" s="14"/>
      <c r="JNK12" s="14"/>
      <c r="JNL12" s="14"/>
      <c r="JNM12" s="14"/>
      <c r="JNN12" s="14"/>
      <c r="JNO12" s="14"/>
      <c r="JNP12" s="14"/>
      <c r="JNQ12" s="14"/>
      <c r="JNR12" s="14"/>
      <c r="JNS12" s="14"/>
      <c r="JNT12" s="14"/>
      <c r="JNU12" s="14"/>
      <c r="JNV12" s="14"/>
      <c r="JNW12" s="14"/>
      <c r="JNX12" s="14"/>
      <c r="JNY12" s="14"/>
      <c r="JNZ12" s="14"/>
      <c r="JOA12" s="14"/>
      <c r="JOB12" s="14"/>
      <c r="JOC12" s="14"/>
      <c r="JOD12" s="14"/>
      <c r="JOE12" s="14"/>
      <c r="JOF12" s="14"/>
      <c r="JOG12" s="14"/>
      <c r="JOH12" s="14"/>
      <c r="JOI12" s="14"/>
      <c r="JOJ12" s="14"/>
      <c r="JOK12" s="14"/>
      <c r="JOL12" s="14"/>
      <c r="JOM12" s="14"/>
      <c r="JON12" s="14"/>
      <c r="JOO12" s="14"/>
      <c r="JOP12" s="14"/>
      <c r="JOQ12" s="14"/>
      <c r="JOR12" s="14"/>
      <c r="JOS12" s="14"/>
      <c r="JOT12" s="14"/>
      <c r="JOU12" s="14"/>
      <c r="JOV12" s="14"/>
      <c r="JOW12" s="14"/>
      <c r="JOX12" s="14"/>
      <c r="JOY12" s="14"/>
      <c r="JOZ12" s="14"/>
      <c r="JPA12" s="14"/>
      <c r="JPB12" s="14"/>
      <c r="JPC12" s="14"/>
      <c r="JPD12" s="14"/>
      <c r="JPE12" s="14"/>
      <c r="JPF12" s="14"/>
      <c r="JPG12" s="14"/>
      <c r="JPH12" s="14"/>
      <c r="JPI12" s="14"/>
      <c r="JPJ12" s="14"/>
      <c r="JPK12" s="14"/>
      <c r="JPL12" s="14"/>
      <c r="JPM12" s="14"/>
      <c r="JPN12" s="14"/>
      <c r="JPO12" s="14"/>
      <c r="JPP12" s="14"/>
      <c r="JPQ12" s="14"/>
      <c r="JPR12" s="14"/>
      <c r="JPS12" s="14"/>
      <c r="JPT12" s="14"/>
      <c r="JPU12" s="14"/>
      <c r="JPV12" s="14"/>
      <c r="JPW12" s="14"/>
      <c r="JPX12" s="14"/>
      <c r="JPY12" s="14"/>
      <c r="JPZ12" s="14"/>
      <c r="JQA12" s="14"/>
      <c r="JQB12" s="14"/>
      <c r="JQC12" s="14"/>
      <c r="JQD12" s="14"/>
      <c r="JQE12" s="14"/>
      <c r="JQF12" s="14"/>
      <c r="JQG12" s="14"/>
      <c r="JQH12" s="14"/>
      <c r="JQI12" s="14"/>
      <c r="JQJ12" s="14"/>
      <c r="JQK12" s="14"/>
      <c r="JQL12" s="14"/>
      <c r="JQM12" s="14"/>
      <c r="JQN12" s="14"/>
      <c r="JQO12" s="14"/>
      <c r="JQP12" s="14"/>
      <c r="JQQ12" s="14"/>
      <c r="JQR12" s="14"/>
      <c r="JQS12" s="14"/>
      <c r="JQT12" s="14"/>
      <c r="JQU12" s="14"/>
      <c r="JQV12" s="14"/>
      <c r="JQW12" s="14"/>
      <c r="JQX12" s="14"/>
      <c r="JQY12" s="14"/>
      <c r="JQZ12" s="14"/>
      <c r="JRA12" s="14"/>
      <c r="JRB12" s="14"/>
      <c r="JRC12" s="14"/>
      <c r="JRD12" s="14"/>
      <c r="JRE12" s="14"/>
      <c r="JRF12" s="14"/>
      <c r="JRG12" s="14"/>
      <c r="JRH12" s="14"/>
      <c r="JRI12" s="14"/>
      <c r="JRJ12" s="14"/>
      <c r="JRK12" s="14"/>
      <c r="JRL12" s="14"/>
      <c r="JRM12" s="14"/>
      <c r="JRN12" s="14"/>
      <c r="JRO12" s="14"/>
      <c r="JRP12" s="14"/>
      <c r="JRQ12" s="14"/>
      <c r="JRR12" s="14"/>
      <c r="JRS12" s="14"/>
      <c r="JRT12" s="14"/>
      <c r="JRU12" s="14"/>
      <c r="JRV12" s="14"/>
      <c r="JRW12" s="14"/>
      <c r="JRX12" s="14"/>
      <c r="JRY12" s="14"/>
      <c r="JRZ12" s="14"/>
      <c r="JSA12" s="14"/>
      <c r="JSB12" s="14"/>
      <c r="JSC12" s="14"/>
      <c r="JSD12" s="14"/>
      <c r="JSE12" s="14"/>
      <c r="JSF12" s="14"/>
      <c r="JSG12" s="14"/>
      <c r="JSH12" s="14"/>
      <c r="JSI12" s="14"/>
      <c r="JSJ12" s="14"/>
      <c r="JSK12" s="14"/>
      <c r="JSL12" s="14"/>
      <c r="JSM12" s="14"/>
      <c r="JSN12" s="14"/>
      <c r="JSO12" s="14"/>
      <c r="JSP12" s="14"/>
      <c r="JSQ12" s="14"/>
      <c r="JSR12" s="14"/>
      <c r="JSS12" s="14"/>
      <c r="JST12" s="14"/>
      <c r="JSU12" s="14"/>
      <c r="JSV12" s="14"/>
      <c r="JSW12" s="14"/>
      <c r="JSX12" s="14"/>
      <c r="JSY12" s="14"/>
      <c r="JSZ12" s="14"/>
      <c r="JTA12" s="14"/>
      <c r="JTB12" s="14"/>
      <c r="JTC12" s="14"/>
      <c r="JTD12" s="14"/>
      <c r="JTE12" s="14"/>
      <c r="JTF12" s="14"/>
      <c r="JTG12" s="14"/>
      <c r="JTH12" s="14"/>
      <c r="JTI12" s="14"/>
      <c r="JTJ12" s="14"/>
      <c r="JTK12" s="14"/>
      <c r="JTL12" s="14"/>
      <c r="JTM12" s="14"/>
      <c r="JTN12" s="14"/>
      <c r="JTO12" s="14"/>
      <c r="JTP12" s="14"/>
      <c r="JTQ12" s="14"/>
      <c r="JTR12" s="14"/>
      <c r="JTS12" s="14"/>
      <c r="JTT12" s="14"/>
      <c r="JTU12" s="14"/>
      <c r="JTV12" s="14"/>
      <c r="JTW12" s="14"/>
      <c r="JTX12" s="14"/>
      <c r="JTY12" s="14"/>
      <c r="JTZ12" s="14"/>
      <c r="JUA12" s="14"/>
      <c r="JUB12" s="14"/>
      <c r="JUC12" s="14"/>
      <c r="JUD12" s="14"/>
      <c r="JUE12" s="14"/>
      <c r="JUF12" s="14"/>
      <c r="JUG12" s="14"/>
      <c r="JUH12" s="14"/>
      <c r="JUI12" s="14"/>
      <c r="JUJ12" s="14"/>
      <c r="JUK12" s="14"/>
      <c r="JUL12" s="14"/>
      <c r="JUM12" s="14"/>
      <c r="JUN12" s="14"/>
      <c r="JUO12" s="14"/>
      <c r="JUP12" s="14"/>
      <c r="JUQ12" s="14"/>
      <c r="JUR12" s="14"/>
      <c r="JUS12" s="14"/>
      <c r="JUT12" s="14"/>
      <c r="JUU12" s="14"/>
      <c r="JUV12" s="14"/>
      <c r="JUW12" s="14"/>
      <c r="JUX12" s="14"/>
      <c r="JUY12" s="14"/>
      <c r="JUZ12" s="14"/>
      <c r="JVA12" s="14"/>
      <c r="JVB12" s="14"/>
      <c r="JVC12" s="14"/>
      <c r="JVD12" s="14"/>
      <c r="JVE12" s="14"/>
      <c r="JVF12" s="14"/>
      <c r="JVG12" s="14"/>
      <c r="JVH12" s="14"/>
      <c r="JVI12" s="14"/>
      <c r="JVJ12" s="14"/>
      <c r="JVK12" s="14"/>
      <c r="JVL12" s="14"/>
      <c r="JVM12" s="14"/>
      <c r="JVN12" s="14"/>
      <c r="JVO12" s="14"/>
      <c r="JVP12" s="14"/>
      <c r="JVQ12" s="14"/>
      <c r="JVR12" s="14"/>
      <c r="JVS12" s="14"/>
      <c r="JVT12" s="14"/>
      <c r="JVU12" s="14"/>
      <c r="JVV12" s="14"/>
      <c r="JVW12" s="14"/>
      <c r="JVX12" s="14"/>
      <c r="JVY12" s="14"/>
      <c r="JVZ12" s="14"/>
      <c r="JWA12" s="14"/>
      <c r="JWB12" s="14"/>
      <c r="JWC12" s="14"/>
      <c r="JWD12" s="14"/>
      <c r="JWE12" s="14"/>
      <c r="JWF12" s="14"/>
      <c r="JWG12" s="14"/>
      <c r="JWH12" s="14"/>
      <c r="JWI12" s="14"/>
      <c r="JWJ12" s="14"/>
      <c r="JWK12" s="14"/>
      <c r="JWL12" s="14"/>
      <c r="JWM12" s="14"/>
      <c r="JWN12" s="14"/>
      <c r="JWO12" s="14"/>
      <c r="JWP12" s="14"/>
      <c r="JWQ12" s="14"/>
      <c r="JWR12" s="14"/>
      <c r="JWS12" s="14"/>
      <c r="JWT12" s="14"/>
      <c r="JWU12" s="14"/>
      <c r="JWV12" s="14"/>
      <c r="JWW12" s="14"/>
      <c r="JWX12" s="14"/>
      <c r="JWY12" s="14"/>
      <c r="JWZ12" s="14"/>
      <c r="JXA12" s="14"/>
      <c r="JXB12" s="14"/>
      <c r="JXC12" s="14"/>
      <c r="JXD12" s="14"/>
      <c r="JXE12" s="14"/>
      <c r="JXF12" s="14"/>
      <c r="JXG12" s="14"/>
      <c r="JXH12" s="14"/>
      <c r="JXI12" s="14"/>
      <c r="JXJ12" s="14"/>
      <c r="JXK12" s="14"/>
      <c r="JXL12" s="14"/>
      <c r="JXM12" s="14"/>
      <c r="JXN12" s="14"/>
      <c r="JXO12" s="14"/>
      <c r="JXP12" s="14"/>
      <c r="JXQ12" s="14"/>
      <c r="JXR12" s="14"/>
      <c r="JXS12" s="14"/>
      <c r="JXT12" s="14"/>
      <c r="JXU12" s="14"/>
      <c r="JXV12" s="14"/>
      <c r="JXW12" s="14"/>
      <c r="JXX12" s="14"/>
      <c r="JXY12" s="14"/>
      <c r="JXZ12" s="14"/>
      <c r="JYA12" s="14"/>
      <c r="JYB12" s="14"/>
      <c r="JYC12" s="14"/>
      <c r="JYD12" s="14"/>
      <c r="JYE12" s="14"/>
      <c r="JYF12" s="14"/>
      <c r="JYG12" s="14"/>
      <c r="JYH12" s="14"/>
      <c r="JYI12" s="14"/>
      <c r="JYJ12" s="14"/>
      <c r="JYK12" s="14"/>
      <c r="JYL12" s="14"/>
      <c r="JYM12" s="14"/>
      <c r="JYN12" s="14"/>
      <c r="JYO12" s="14"/>
      <c r="JYP12" s="14"/>
      <c r="JYQ12" s="14"/>
      <c r="JYR12" s="14"/>
      <c r="JYS12" s="14"/>
      <c r="JYT12" s="14"/>
      <c r="JYU12" s="14"/>
      <c r="JYV12" s="14"/>
      <c r="JYW12" s="14"/>
      <c r="JYX12" s="14"/>
      <c r="JYY12" s="14"/>
      <c r="JYZ12" s="14"/>
      <c r="JZA12" s="14"/>
      <c r="JZB12" s="14"/>
      <c r="JZC12" s="14"/>
      <c r="JZD12" s="14"/>
      <c r="JZE12" s="14"/>
      <c r="JZF12" s="14"/>
      <c r="JZG12" s="14"/>
      <c r="JZH12" s="14"/>
      <c r="JZI12" s="14"/>
      <c r="JZJ12" s="14"/>
      <c r="JZK12" s="14"/>
      <c r="JZL12" s="14"/>
      <c r="JZM12" s="14"/>
      <c r="JZN12" s="14"/>
      <c r="JZO12" s="14"/>
      <c r="JZP12" s="14"/>
      <c r="JZQ12" s="14"/>
      <c r="JZR12" s="14"/>
      <c r="JZS12" s="14"/>
      <c r="JZT12" s="14"/>
      <c r="JZU12" s="14"/>
      <c r="JZV12" s="14"/>
      <c r="JZW12" s="14"/>
      <c r="JZX12" s="14"/>
      <c r="JZY12" s="14"/>
      <c r="JZZ12" s="14"/>
      <c r="KAA12" s="14"/>
      <c r="KAB12" s="14"/>
      <c r="KAC12" s="14"/>
      <c r="KAD12" s="14"/>
      <c r="KAE12" s="14"/>
      <c r="KAF12" s="14"/>
      <c r="KAG12" s="14"/>
      <c r="KAH12" s="14"/>
      <c r="KAI12" s="14"/>
      <c r="KAJ12" s="14"/>
      <c r="KAK12" s="14"/>
      <c r="KAL12" s="14"/>
      <c r="KAM12" s="14"/>
      <c r="KAN12" s="14"/>
      <c r="KAO12" s="14"/>
      <c r="KAP12" s="14"/>
      <c r="KAQ12" s="14"/>
      <c r="KAR12" s="14"/>
      <c r="KAS12" s="14"/>
      <c r="KAT12" s="14"/>
      <c r="KAU12" s="14"/>
      <c r="KAV12" s="14"/>
      <c r="KAW12" s="14"/>
      <c r="KAX12" s="14"/>
      <c r="KAY12" s="14"/>
      <c r="KAZ12" s="14"/>
      <c r="KBA12" s="14"/>
      <c r="KBB12" s="14"/>
      <c r="KBC12" s="14"/>
      <c r="KBD12" s="14"/>
      <c r="KBE12" s="14"/>
      <c r="KBF12" s="14"/>
      <c r="KBG12" s="14"/>
      <c r="KBH12" s="14"/>
      <c r="KBI12" s="14"/>
      <c r="KBJ12" s="14"/>
      <c r="KBK12" s="14"/>
      <c r="KBL12" s="14"/>
      <c r="KBM12" s="14"/>
      <c r="KBN12" s="14"/>
      <c r="KBO12" s="14"/>
      <c r="KBP12" s="14"/>
      <c r="KBQ12" s="14"/>
      <c r="KBR12" s="14"/>
      <c r="KBS12" s="14"/>
      <c r="KBT12" s="14"/>
      <c r="KBU12" s="14"/>
      <c r="KBV12" s="14"/>
      <c r="KBW12" s="14"/>
      <c r="KBX12" s="14"/>
      <c r="KBY12" s="14"/>
      <c r="KBZ12" s="14"/>
      <c r="KCA12" s="14"/>
      <c r="KCB12" s="14"/>
      <c r="KCC12" s="14"/>
      <c r="KCD12" s="14"/>
      <c r="KCE12" s="14"/>
      <c r="KCF12" s="14"/>
      <c r="KCG12" s="14"/>
      <c r="KCH12" s="14"/>
      <c r="KCI12" s="14"/>
      <c r="KCJ12" s="14"/>
      <c r="KCK12" s="14"/>
      <c r="KCL12" s="14"/>
      <c r="KCM12" s="14"/>
      <c r="KCN12" s="14"/>
      <c r="KCO12" s="14"/>
      <c r="KCP12" s="14"/>
      <c r="KCQ12" s="14"/>
      <c r="KCR12" s="14"/>
      <c r="KCS12" s="14"/>
      <c r="KCT12" s="14"/>
      <c r="KCU12" s="14"/>
      <c r="KCV12" s="14"/>
      <c r="KCW12" s="14"/>
      <c r="KCX12" s="14"/>
      <c r="KCY12" s="14"/>
      <c r="KCZ12" s="14"/>
      <c r="KDA12" s="14"/>
      <c r="KDB12" s="14"/>
      <c r="KDC12" s="14"/>
      <c r="KDD12" s="14"/>
      <c r="KDE12" s="14"/>
      <c r="KDF12" s="14"/>
      <c r="KDG12" s="14"/>
      <c r="KDH12" s="14"/>
      <c r="KDI12" s="14"/>
      <c r="KDJ12" s="14"/>
      <c r="KDK12" s="14"/>
      <c r="KDL12" s="14"/>
      <c r="KDM12" s="14"/>
      <c r="KDN12" s="14"/>
      <c r="KDO12" s="14"/>
      <c r="KDP12" s="14"/>
      <c r="KDQ12" s="14"/>
      <c r="KDR12" s="14"/>
      <c r="KDS12" s="14"/>
      <c r="KDT12" s="14"/>
      <c r="KDU12" s="14"/>
      <c r="KDV12" s="14"/>
      <c r="KDW12" s="14"/>
      <c r="KDX12" s="14"/>
      <c r="KDY12" s="14"/>
      <c r="KDZ12" s="14"/>
      <c r="KEA12" s="14"/>
      <c r="KEB12" s="14"/>
      <c r="KEC12" s="14"/>
      <c r="KED12" s="14"/>
      <c r="KEE12" s="14"/>
      <c r="KEF12" s="14"/>
      <c r="KEG12" s="14"/>
      <c r="KEH12" s="14"/>
      <c r="KEI12" s="14"/>
      <c r="KEJ12" s="14"/>
      <c r="KEK12" s="14"/>
      <c r="KEL12" s="14"/>
      <c r="KEM12" s="14"/>
      <c r="KEN12" s="14"/>
      <c r="KEO12" s="14"/>
      <c r="KEP12" s="14"/>
      <c r="KEQ12" s="14"/>
      <c r="KER12" s="14"/>
      <c r="KES12" s="14"/>
      <c r="KET12" s="14"/>
      <c r="KEU12" s="14"/>
      <c r="KEV12" s="14"/>
      <c r="KEW12" s="14"/>
      <c r="KEX12" s="14"/>
      <c r="KEY12" s="14"/>
      <c r="KEZ12" s="14"/>
      <c r="KFA12" s="14"/>
      <c r="KFB12" s="14"/>
      <c r="KFC12" s="14"/>
      <c r="KFD12" s="14"/>
      <c r="KFE12" s="14"/>
      <c r="KFF12" s="14"/>
      <c r="KFG12" s="14"/>
      <c r="KFH12" s="14"/>
      <c r="KFI12" s="14"/>
      <c r="KFJ12" s="14"/>
      <c r="KFK12" s="14"/>
      <c r="KFL12" s="14"/>
      <c r="KFM12" s="14"/>
      <c r="KFN12" s="14"/>
      <c r="KFO12" s="14"/>
      <c r="KFP12" s="14"/>
      <c r="KFQ12" s="14"/>
      <c r="KFR12" s="14"/>
      <c r="KFS12" s="14"/>
      <c r="KFT12" s="14"/>
      <c r="KFU12" s="14"/>
      <c r="KFV12" s="14"/>
      <c r="KFW12" s="14"/>
      <c r="KFX12" s="14"/>
      <c r="KFY12" s="14"/>
      <c r="KFZ12" s="14"/>
      <c r="KGA12" s="14"/>
      <c r="KGB12" s="14"/>
      <c r="KGC12" s="14"/>
      <c r="KGD12" s="14"/>
      <c r="KGE12" s="14"/>
      <c r="KGF12" s="14"/>
      <c r="KGG12" s="14"/>
      <c r="KGH12" s="14"/>
      <c r="KGI12" s="14"/>
      <c r="KGJ12" s="14"/>
      <c r="KGK12" s="14"/>
      <c r="KGL12" s="14"/>
      <c r="KGM12" s="14"/>
      <c r="KGN12" s="14"/>
      <c r="KGO12" s="14"/>
      <c r="KGP12" s="14"/>
      <c r="KGQ12" s="14"/>
      <c r="KGR12" s="14"/>
      <c r="KGS12" s="14"/>
      <c r="KGT12" s="14"/>
      <c r="KGU12" s="14"/>
      <c r="KGV12" s="14"/>
      <c r="KGW12" s="14"/>
      <c r="KGX12" s="14"/>
      <c r="KGY12" s="14"/>
      <c r="KGZ12" s="14"/>
      <c r="KHA12" s="14"/>
      <c r="KHB12" s="14"/>
      <c r="KHC12" s="14"/>
      <c r="KHD12" s="14"/>
      <c r="KHE12" s="14"/>
      <c r="KHF12" s="14"/>
      <c r="KHG12" s="14"/>
      <c r="KHH12" s="14"/>
      <c r="KHI12" s="14"/>
      <c r="KHJ12" s="14"/>
      <c r="KHK12" s="14"/>
      <c r="KHL12" s="14"/>
      <c r="KHM12" s="14"/>
      <c r="KHN12" s="14"/>
      <c r="KHO12" s="14"/>
      <c r="KHP12" s="14"/>
      <c r="KHQ12" s="14"/>
      <c r="KHR12" s="14"/>
      <c r="KHS12" s="14"/>
      <c r="KHT12" s="14"/>
      <c r="KHU12" s="14"/>
      <c r="KHV12" s="14"/>
      <c r="KHW12" s="14"/>
      <c r="KHX12" s="14"/>
      <c r="KHY12" s="14"/>
      <c r="KHZ12" s="14"/>
      <c r="KIA12" s="14"/>
      <c r="KIB12" s="14"/>
      <c r="KIC12" s="14"/>
      <c r="KID12" s="14"/>
      <c r="KIE12" s="14"/>
      <c r="KIF12" s="14"/>
      <c r="KIG12" s="14"/>
      <c r="KIH12" s="14"/>
      <c r="KII12" s="14"/>
      <c r="KIJ12" s="14"/>
      <c r="KIK12" s="14"/>
      <c r="KIL12" s="14"/>
      <c r="KIM12" s="14"/>
      <c r="KIN12" s="14"/>
      <c r="KIO12" s="14"/>
      <c r="KIP12" s="14"/>
      <c r="KIQ12" s="14"/>
      <c r="KIR12" s="14"/>
      <c r="KIS12" s="14"/>
      <c r="KIT12" s="14"/>
      <c r="KIU12" s="14"/>
      <c r="KIV12" s="14"/>
      <c r="KIW12" s="14"/>
      <c r="KIX12" s="14"/>
      <c r="KIY12" s="14"/>
      <c r="KIZ12" s="14"/>
      <c r="KJA12" s="14"/>
      <c r="KJB12" s="14"/>
      <c r="KJC12" s="14"/>
      <c r="KJD12" s="14"/>
      <c r="KJE12" s="14"/>
      <c r="KJF12" s="14"/>
      <c r="KJG12" s="14"/>
      <c r="KJH12" s="14"/>
      <c r="KJI12" s="14"/>
      <c r="KJJ12" s="14"/>
      <c r="KJK12" s="14"/>
      <c r="KJL12" s="14"/>
      <c r="KJM12" s="14"/>
      <c r="KJN12" s="14"/>
      <c r="KJO12" s="14"/>
      <c r="KJP12" s="14"/>
      <c r="KJQ12" s="14"/>
      <c r="KJR12" s="14"/>
      <c r="KJS12" s="14"/>
      <c r="KJT12" s="14"/>
      <c r="KJU12" s="14"/>
      <c r="KJV12" s="14"/>
      <c r="KJW12" s="14"/>
      <c r="KJX12" s="14"/>
      <c r="KJY12" s="14"/>
      <c r="KJZ12" s="14"/>
      <c r="KKA12" s="14"/>
      <c r="KKB12" s="14"/>
      <c r="KKC12" s="14"/>
      <c r="KKD12" s="14"/>
      <c r="KKE12" s="14"/>
      <c r="KKF12" s="14"/>
      <c r="KKG12" s="14"/>
      <c r="KKH12" s="14"/>
      <c r="KKI12" s="14"/>
      <c r="KKJ12" s="14"/>
      <c r="KKK12" s="14"/>
      <c r="KKL12" s="14"/>
      <c r="KKM12" s="14"/>
      <c r="KKN12" s="14"/>
      <c r="KKO12" s="14"/>
      <c r="KKP12" s="14"/>
      <c r="KKQ12" s="14"/>
      <c r="KKR12" s="14"/>
      <c r="KKS12" s="14"/>
      <c r="KKT12" s="14"/>
      <c r="KKU12" s="14"/>
      <c r="KKV12" s="14"/>
      <c r="KKW12" s="14"/>
      <c r="KKX12" s="14"/>
      <c r="KKY12" s="14"/>
      <c r="KKZ12" s="14"/>
      <c r="KLA12" s="14"/>
      <c r="KLB12" s="14"/>
      <c r="KLC12" s="14"/>
      <c r="KLD12" s="14"/>
      <c r="KLE12" s="14"/>
      <c r="KLF12" s="14"/>
      <c r="KLG12" s="14"/>
      <c r="KLH12" s="14"/>
      <c r="KLI12" s="14"/>
      <c r="KLJ12" s="14"/>
      <c r="KLK12" s="14"/>
      <c r="KLL12" s="14"/>
      <c r="KLM12" s="14"/>
      <c r="KLN12" s="14"/>
      <c r="KLO12" s="14"/>
      <c r="KLP12" s="14"/>
      <c r="KLQ12" s="14"/>
      <c r="KLR12" s="14"/>
      <c r="KLS12" s="14"/>
      <c r="KLT12" s="14"/>
      <c r="KLU12" s="14"/>
      <c r="KLV12" s="14"/>
      <c r="KLW12" s="14"/>
      <c r="KLX12" s="14"/>
      <c r="KLY12" s="14"/>
      <c r="KLZ12" s="14"/>
      <c r="KMA12" s="14"/>
      <c r="KMB12" s="14"/>
      <c r="KMC12" s="14"/>
      <c r="KMD12" s="14"/>
      <c r="KME12" s="14"/>
      <c r="KMF12" s="14"/>
      <c r="KMG12" s="14"/>
      <c r="KMH12" s="14"/>
      <c r="KMI12" s="14"/>
      <c r="KMJ12" s="14"/>
      <c r="KMK12" s="14"/>
      <c r="KML12" s="14"/>
      <c r="KMM12" s="14"/>
      <c r="KMN12" s="14"/>
      <c r="KMO12" s="14"/>
      <c r="KMP12" s="14"/>
      <c r="KMQ12" s="14"/>
      <c r="KMR12" s="14"/>
      <c r="KMS12" s="14"/>
      <c r="KMT12" s="14"/>
      <c r="KMU12" s="14"/>
      <c r="KMV12" s="14"/>
      <c r="KMW12" s="14"/>
      <c r="KMX12" s="14"/>
      <c r="KMY12" s="14"/>
      <c r="KMZ12" s="14"/>
      <c r="KNA12" s="14"/>
      <c r="KNB12" s="14"/>
      <c r="KNC12" s="14"/>
      <c r="KND12" s="14"/>
      <c r="KNE12" s="14"/>
      <c r="KNF12" s="14"/>
      <c r="KNG12" s="14"/>
      <c r="KNH12" s="14"/>
      <c r="KNI12" s="14"/>
      <c r="KNJ12" s="14"/>
      <c r="KNK12" s="14"/>
      <c r="KNL12" s="14"/>
      <c r="KNM12" s="14"/>
      <c r="KNN12" s="14"/>
      <c r="KNO12" s="14"/>
      <c r="KNP12" s="14"/>
      <c r="KNQ12" s="14"/>
      <c r="KNR12" s="14"/>
      <c r="KNS12" s="14"/>
      <c r="KNT12" s="14"/>
      <c r="KNU12" s="14"/>
      <c r="KNV12" s="14"/>
      <c r="KNW12" s="14"/>
      <c r="KNX12" s="14"/>
      <c r="KNY12" s="14"/>
      <c r="KNZ12" s="14"/>
      <c r="KOA12" s="14"/>
      <c r="KOB12" s="14"/>
      <c r="KOC12" s="14"/>
      <c r="KOD12" s="14"/>
      <c r="KOE12" s="14"/>
      <c r="KOF12" s="14"/>
      <c r="KOG12" s="14"/>
      <c r="KOH12" s="14"/>
      <c r="KOI12" s="14"/>
      <c r="KOJ12" s="14"/>
      <c r="KOK12" s="14"/>
      <c r="KOL12" s="14"/>
      <c r="KOM12" s="14"/>
      <c r="KON12" s="14"/>
      <c r="KOO12" s="14"/>
      <c r="KOP12" s="14"/>
      <c r="KOQ12" s="14"/>
      <c r="KOR12" s="14"/>
      <c r="KOS12" s="14"/>
      <c r="KOT12" s="14"/>
      <c r="KOU12" s="14"/>
      <c r="KOV12" s="14"/>
      <c r="KOW12" s="14"/>
      <c r="KOX12" s="14"/>
      <c r="KOY12" s="14"/>
      <c r="KOZ12" s="14"/>
      <c r="KPA12" s="14"/>
      <c r="KPB12" s="14"/>
      <c r="KPC12" s="14"/>
      <c r="KPD12" s="14"/>
      <c r="KPE12" s="14"/>
      <c r="KPF12" s="14"/>
      <c r="KPG12" s="14"/>
      <c r="KPH12" s="14"/>
      <c r="KPI12" s="14"/>
      <c r="KPJ12" s="14"/>
      <c r="KPK12" s="14"/>
      <c r="KPL12" s="14"/>
      <c r="KPM12" s="14"/>
      <c r="KPN12" s="14"/>
      <c r="KPO12" s="14"/>
      <c r="KPP12" s="14"/>
      <c r="KPQ12" s="14"/>
      <c r="KPR12" s="14"/>
      <c r="KPS12" s="14"/>
      <c r="KPT12" s="14"/>
      <c r="KPU12" s="14"/>
      <c r="KPV12" s="14"/>
      <c r="KPW12" s="14"/>
      <c r="KPX12" s="14"/>
      <c r="KPY12" s="14"/>
      <c r="KPZ12" s="14"/>
      <c r="KQA12" s="14"/>
      <c r="KQB12" s="14"/>
      <c r="KQC12" s="14"/>
      <c r="KQD12" s="14"/>
      <c r="KQE12" s="14"/>
      <c r="KQF12" s="14"/>
      <c r="KQG12" s="14"/>
      <c r="KQH12" s="14"/>
      <c r="KQI12" s="14"/>
      <c r="KQJ12" s="14"/>
      <c r="KQK12" s="14"/>
      <c r="KQL12" s="14"/>
      <c r="KQM12" s="14"/>
      <c r="KQN12" s="14"/>
      <c r="KQO12" s="14"/>
      <c r="KQP12" s="14"/>
      <c r="KQQ12" s="14"/>
      <c r="KQR12" s="14"/>
      <c r="KQS12" s="14"/>
      <c r="KQT12" s="14"/>
      <c r="KQU12" s="14"/>
      <c r="KQV12" s="14"/>
      <c r="KQW12" s="14"/>
      <c r="KQX12" s="14"/>
      <c r="KQY12" s="14"/>
      <c r="KQZ12" s="14"/>
      <c r="KRA12" s="14"/>
      <c r="KRB12" s="14"/>
      <c r="KRC12" s="14"/>
      <c r="KRD12" s="14"/>
      <c r="KRE12" s="14"/>
      <c r="KRF12" s="14"/>
      <c r="KRG12" s="14"/>
      <c r="KRH12" s="14"/>
      <c r="KRI12" s="14"/>
      <c r="KRJ12" s="14"/>
      <c r="KRK12" s="14"/>
      <c r="KRL12" s="14"/>
      <c r="KRM12" s="14"/>
      <c r="KRN12" s="14"/>
      <c r="KRO12" s="14"/>
      <c r="KRP12" s="14"/>
      <c r="KRQ12" s="14"/>
      <c r="KRR12" s="14"/>
      <c r="KRS12" s="14"/>
      <c r="KRT12" s="14"/>
      <c r="KRU12" s="14"/>
      <c r="KRV12" s="14"/>
      <c r="KRW12" s="14"/>
      <c r="KRX12" s="14"/>
      <c r="KRY12" s="14"/>
      <c r="KRZ12" s="14"/>
      <c r="KSA12" s="14"/>
      <c r="KSB12" s="14"/>
      <c r="KSC12" s="14"/>
      <c r="KSD12" s="14"/>
      <c r="KSE12" s="14"/>
      <c r="KSF12" s="14"/>
      <c r="KSG12" s="14"/>
      <c r="KSH12" s="14"/>
      <c r="KSI12" s="14"/>
      <c r="KSJ12" s="14"/>
      <c r="KSK12" s="14"/>
      <c r="KSL12" s="14"/>
      <c r="KSM12" s="14"/>
      <c r="KSN12" s="14"/>
      <c r="KSO12" s="14"/>
      <c r="KSP12" s="14"/>
      <c r="KSQ12" s="14"/>
      <c r="KSR12" s="14"/>
      <c r="KSS12" s="14"/>
      <c r="KST12" s="14"/>
      <c r="KSU12" s="14"/>
      <c r="KSV12" s="14"/>
      <c r="KSW12" s="14"/>
      <c r="KSX12" s="14"/>
      <c r="KSY12" s="14"/>
      <c r="KSZ12" s="14"/>
      <c r="KTA12" s="14"/>
      <c r="KTB12" s="14"/>
      <c r="KTC12" s="14"/>
      <c r="KTD12" s="14"/>
      <c r="KTE12" s="14"/>
      <c r="KTF12" s="14"/>
      <c r="KTG12" s="14"/>
      <c r="KTH12" s="14"/>
      <c r="KTI12" s="14"/>
      <c r="KTJ12" s="14"/>
      <c r="KTK12" s="14"/>
      <c r="KTL12" s="14"/>
      <c r="KTM12" s="14"/>
      <c r="KTN12" s="14"/>
      <c r="KTO12" s="14"/>
      <c r="KTP12" s="14"/>
      <c r="KTQ12" s="14"/>
      <c r="KTR12" s="14"/>
      <c r="KTS12" s="14"/>
      <c r="KTT12" s="14"/>
      <c r="KTU12" s="14"/>
      <c r="KTV12" s="14"/>
      <c r="KTW12" s="14"/>
      <c r="KTX12" s="14"/>
      <c r="KTY12" s="14"/>
      <c r="KTZ12" s="14"/>
      <c r="KUA12" s="14"/>
      <c r="KUB12" s="14"/>
      <c r="KUC12" s="14"/>
      <c r="KUD12" s="14"/>
      <c r="KUE12" s="14"/>
      <c r="KUF12" s="14"/>
      <c r="KUG12" s="14"/>
      <c r="KUH12" s="14"/>
      <c r="KUI12" s="14"/>
      <c r="KUJ12" s="14"/>
      <c r="KUK12" s="14"/>
      <c r="KUL12" s="14"/>
      <c r="KUM12" s="14"/>
      <c r="KUN12" s="14"/>
      <c r="KUO12" s="14"/>
      <c r="KUP12" s="14"/>
      <c r="KUQ12" s="14"/>
      <c r="KUR12" s="14"/>
      <c r="KUS12" s="14"/>
      <c r="KUT12" s="14"/>
      <c r="KUU12" s="14"/>
      <c r="KUV12" s="14"/>
      <c r="KUW12" s="14"/>
      <c r="KUX12" s="14"/>
      <c r="KUY12" s="14"/>
      <c r="KUZ12" s="14"/>
      <c r="KVA12" s="14"/>
      <c r="KVB12" s="14"/>
      <c r="KVC12" s="14"/>
      <c r="KVD12" s="14"/>
      <c r="KVE12" s="14"/>
      <c r="KVF12" s="14"/>
      <c r="KVG12" s="14"/>
      <c r="KVH12" s="14"/>
      <c r="KVI12" s="14"/>
      <c r="KVJ12" s="14"/>
      <c r="KVK12" s="14"/>
      <c r="KVL12" s="14"/>
      <c r="KVM12" s="14"/>
      <c r="KVN12" s="14"/>
      <c r="KVO12" s="14"/>
      <c r="KVP12" s="14"/>
      <c r="KVQ12" s="14"/>
      <c r="KVR12" s="14"/>
      <c r="KVS12" s="14"/>
      <c r="KVT12" s="14"/>
      <c r="KVU12" s="14"/>
      <c r="KVV12" s="14"/>
      <c r="KVW12" s="14"/>
      <c r="KVX12" s="14"/>
      <c r="KVY12" s="14"/>
      <c r="KVZ12" s="14"/>
      <c r="KWA12" s="14"/>
      <c r="KWB12" s="14"/>
      <c r="KWC12" s="14"/>
      <c r="KWD12" s="14"/>
      <c r="KWE12" s="14"/>
      <c r="KWF12" s="14"/>
      <c r="KWG12" s="14"/>
      <c r="KWH12" s="14"/>
      <c r="KWI12" s="14"/>
      <c r="KWJ12" s="14"/>
      <c r="KWK12" s="14"/>
      <c r="KWL12" s="14"/>
      <c r="KWM12" s="14"/>
      <c r="KWN12" s="14"/>
      <c r="KWO12" s="14"/>
      <c r="KWP12" s="14"/>
      <c r="KWQ12" s="14"/>
      <c r="KWR12" s="14"/>
      <c r="KWS12" s="14"/>
      <c r="KWT12" s="14"/>
      <c r="KWU12" s="14"/>
      <c r="KWV12" s="14"/>
      <c r="KWW12" s="14"/>
      <c r="KWX12" s="14"/>
      <c r="KWY12" s="14"/>
      <c r="KWZ12" s="14"/>
      <c r="KXA12" s="14"/>
      <c r="KXB12" s="14"/>
      <c r="KXC12" s="14"/>
      <c r="KXD12" s="14"/>
      <c r="KXE12" s="14"/>
      <c r="KXF12" s="14"/>
      <c r="KXG12" s="14"/>
      <c r="KXH12" s="14"/>
      <c r="KXI12" s="14"/>
      <c r="KXJ12" s="14"/>
      <c r="KXK12" s="14"/>
      <c r="KXL12" s="14"/>
      <c r="KXM12" s="14"/>
      <c r="KXN12" s="14"/>
      <c r="KXO12" s="14"/>
      <c r="KXP12" s="14"/>
      <c r="KXQ12" s="14"/>
      <c r="KXR12" s="14"/>
      <c r="KXS12" s="14"/>
      <c r="KXT12" s="14"/>
      <c r="KXU12" s="14"/>
      <c r="KXV12" s="14"/>
      <c r="KXW12" s="14"/>
      <c r="KXX12" s="14"/>
      <c r="KXY12" s="14"/>
      <c r="KXZ12" s="14"/>
      <c r="KYA12" s="14"/>
      <c r="KYB12" s="14"/>
      <c r="KYC12" s="14"/>
      <c r="KYD12" s="14"/>
      <c r="KYE12" s="14"/>
      <c r="KYF12" s="14"/>
      <c r="KYG12" s="14"/>
      <c r="KYH12" s="14"/>
      <c r="KYI12" s="14"/>
      <c r="KYJ12" s="14"/>
      <c r="KYK12" s="14"/>
      <c r="KYL12" s="14"/>
      <c r="KYM12" s="14"/>
      <c r="KYN12" s="14"/>
      <c r="KYO12" s="14"/>
      <c r="KYP12" s="14"/>
      <c r="KYQ12" s="14"/>
      <c r="KYR12" s="14"/>
      <c r="KYS12" s="14"/>
      <c r="KYT12" s="14"/>
      <c r="KYU12" s="14"/>
      <c r="KYV12" s="14"/>
      <c r="KYW12" s="14"/>
      <c r="KYX12" s="14"/>
      <c r="KYY12" s="14"/>
      <c r="KYZ12" s="14"/>
      <c r="KZA12" s="14"/>
      <c r="KZB12" s="14"/>
      <c r="KZC12" s="14"/>
      <c r="KZD12" s="14"/>
      <c r="KZE12" s="14"/>
      <c r="KZF12" s="14"/>
      <c r="KZG12" s="14"/>
      <c r="KZH12" s="14"/>
      <c r="KZI12" s="14"/>
      <c r="KZJ12" s="14"/>
      <c r="KZK12" s="14"/>
      <c r="KZL12" s="14"/>
      <c r="KZM12" s="14"/>
      <c r="KZN12" s="14"/>
      <c r="KZO12" s="14"/>
      <c r="KZP12" s="14"/>
      <c r="KZQ12" s="14"/>
      <c r="KZR12" s="14"/>
      <c r="KZS12" s="14"/>
      <c r="KZT12" s="14"/>
      <c r="KZU12" s="14"/>
      <c r="KZV12" s="14"/>
      <c r="KZW12" s="14"/>
      <c r="KZX12" s="14"/>
      <c r="KZY12" s="14"/>
      <c r="KZZ12" s="14"/>
      <c r="LAA12" s="14"/>
      <c r="LAB12" s="14"/>
      <c r="LAC12" s="14"/>
      <c r="LAD12" s="14"/>
      <c r="LAE12" s="14"/>
      <c r="LAF12" s="14"/>
      <c r="LAG12" s="14"/>
      <c r="LAH12" s="14"/>
      <c r="LAI12" s="14"/>
      <c r="LAJ12" s="14"/>
      <c r="LAK12" s="14"/>
      <c r="LAL12" s="14"/>
      <c r="LAM12" s="14"/>
      <c r="LAN12" s="14"/>
      <c r="LAO12" s="14"/>
      <c r="LAP12" s="14"/>
      <c r="LAQ12" s="14"/>
      <c r="LAR12" s="14"/>
      <c r="LAS12" s="14"/>
      <c r="LAT12" s="14"/>
      <c r="LAU12" s="14"/>
      <c r="LAV12" s="14"/>
      <c r="LAW12" s="14"/>
      <c r="LAX12" s="14"/>
      <c r="LAY12" s="14"/>
      <c r="LAZ12" s="14"/>
      <c r="LBA12" s="14"/>
      <c r="LBB12" s="14"/>
      <c r="LBC12" s="14"/>
      <c r="LBD12" s="14"/>
      <c r="LBE12" s="14"/>
      <c r="LBF12" s="14"/>
      <c r="LBG12" s="14"/>
      <c r="LBH12" s="14"/>
      <c r="LBI12" s="14"/>
      <c r="LBJ12" s="14"/>
      <c r="LBK12" s="14"/>
      <c r="LBL12" s="14"/>
      <c r="LBM12" s="14"/>
      <c r="LBN12" s="14"/>
      <c r="LBO12" s="14"/>
      <c r="LBP12" s="14"/>
      <c r="LBQ12" s="14"/>
      <c r="LBR12" s="14"/>
      <c r="LBS12" s="14"/>
      <c r="LBT12" s="14"/>
      <c r="LBU12" s="14"/>
      <c r="LBV12" s="14"/>
      <c r="LBW12" s="14"/>
      <c r="LBX12" s="14"/>
      <c r="LBY12" s="14"/>
      <c r="LBZ12" s="14"/>
      <c r="LCA12" s="14"/>
      <c r="LCB12" s="14"/>
      <c r="LCC12" s="14"/>
      <c r="LCD12" s="14"/>
      <c r="LCE12" s="14"/>
      <c r="LCF12" s="14"/>
      <c r="LCG12" s="14"/>
      <c r="LCH12" s="14"/>
      <c r="LCI12" s="14"/>
      <c r="LCJ12" s="14"/>
      <c r="LCK12" s="14"/>
      <c r="LCL12" s="14"/>
      <c r="LCM12" s="14"/>
      <c r="LCN12" s="14"/>
      <c r="LCO12" s="14"/>
      <c r="LCP12" s="14"/>
      <c r="LCQ12" s="14"/>
      <c r="LCR12" s="14"/>
      <c r="LCS12" s="14"/>
      <c r="LCT12" s="14"/>
      <c r="LCU12" s="14"/>
      <c r="LCV12" s="14"/>
      <c r="LCW12" s="14"/>
      <c r="LCX12" s="14"/>
      <c r="LCY12" s="14"/>
      <c r="LCZ12" s="14"/>
      <c r="LDA12" s="14"/>
      <c r="LDB12" s="14"/>
      <c r="LDC12" s="14"/>
      <c r="LDD12" s="14"/>
      <c r="LDE12" s="14"/>
      <c r="LDF12" s="14"/>
      <c r="LDG12" s="14"/>
      <c r="LDH12" s="14"/>
      <c r="LDI12" s="14"/>
      <c r="LDJ12" s="14"/>
      <c r="LDK12" s="14"/>
      <c r="LDL12" s="14"/>
      <c r="LDM12" s="14"/>
      <c r="LDN12" s="14"/>
      <c r="LDO12" s="14"/>
      <c r="LDP12" s="14"/>
      <c r="LDQ12" s="14"/>
      <c r="LDR12" s="14"/>
      <c r="LDS12" s="14"/>
      <c r="LDT12" s="14"/>
      <c r="LDU12" s="14"/>
      <c r="LDV12" s="14"/>
      <c r="LDW12" s="14"/>
      <c r="LDX12" s="14"/>
      <c r="LDY12" s="14"/>
      <c r="LDZ12" s="14"/>
      <c r="LEA12" s="14"/>
      <c r="LEB12" s="14"/>
      <c r="LEC12" s="14"/>
      <c r="LED12" s="14"/>
      <c r="LEE12" s="14"/>
      <c r="LEF12" s="14"/>
      <c r="LEG12" s="14"/>
      <c r="LEH12" s="14"/>
      <c r="LEI12" s="14"/>
      <c r="LEJ12" s="14"/>
      <c r="LEK12" s="14"/>
      <c r="LEL12" s="14"/>
      <c r="LEM12" s="14"/>
      <c r="LEN12" s="14"/>
      <c r="LEO12" s="14"/>
      <c r="LEP12" s="14"/>
      <c r="LEQ12" s="14"/>
      <c r="LER12" s="14"/>
      <c r="LES12" s="14"/>
      <c r="LET12" s="14"/>
      <c r="LEU12" s="14"/>
      <c r="LEV12" s="14"/>
      <c r="LEW12" s="14"/>
      <c r="LEX12" s="14"/>
      <c r="LEY12" s="14"/>
      <c r="LEZ12" s="14"/>
      <c r="LFA12" s="14"/>
      <c r="LFB12" s="14"/>
      <c r="LFC12" s="14"/>
      <c r="LFD12" s="14"/>
      <c r="LFE12" s="14"/>
      <c r="LFF12" s="14"/>
      <c r="LFG12" s="14"/>
      <c r="LFH12" s="14"/>
      <c r="LFI12" s="14"/>
      <c r="LFJ12" s="14"/>
      <c r="LFK12" s="14"/>
      <c r="LFL12" s="14"/>
      <c r="LFM12" s="14"/>
      <c r="LFN12" s="14"/>
      <c r="LFO12" s="14"/>
      <c r="LFP12" s="14"/>
      <c r="LFQ12" s="14"/>
      <c r="LFR12" s="14"/>
      <c r="LFS12" s="14"/>
      <c r="LFT12" s="14"/>
      <c r="LFU12" s="14"/>
      <c r="LFV12" s="14"/>
      <c r="LFW12" s="14"/>
      <c r="LFX12" s="14"/>
      <c r="LFY12" s="14"/>
      <c r="LFZ12" s="14"/>
      <c r="LGA12" s="14"/>
      <c r="LGB12" s="14"/>
      <c r="LGC12" s="14"/>
      <c r="LGD12" s="14"/>
      <c r="LGE12" s="14"/>
      <c r="LGF12" s="14"/>
      <c r="LGG12" s="14"/>
      <c r="LGH12" s="14"/>
      <c r="LGI12" s="14"/>
      <c r="LGJ12" s="14"/>
      <c r="LGK12" s="14"/>
      <c r="LGL12" s="14"/>
      <c r="LGM12" s="14"/>
      <c r="LGN12" s="14"/>
      <c r="LGO12" s="14"/>
      <c r="LGP12" s="14"/>
      <c r="LGQ12" s="14"/>
      <c r="LGR12" s="14"/>
      <c r="LGS12" s="14"/>
      <c r="LGT12" s="14"/>
      <c r="LGU12" s="14"/>
      <c r="LGV12" s="14"/>
      <c r="LGW12" s="14"/>
      <c r="LGX12" s="14"/>
      <c r="LGY12" s="14"/>
      <c r="LGZ12" s="14"/>
      <c r="LHA12" s="14"/>
      <c r="LHB12" s="14"/>
      <c r="LHC12" s="14"/>
      <c r="LHD12" s="14"/>
      <c r="LHE12" s="14"/>
      <c r="LHF12" s="14"/>
      <c r="LHG12" s="14"/>
      <c r="LHH12" s="14"/>
      <c r="LHI12" s="14"/>
      <c r="LHJ12" s="14"/>
      <c r="LHK12" s="14"/>
      <c r="LHL12" s="14"/>
      <c r="LHM12" s="14"/>
      <c r="LHN12" s="14"/>
      <c r="LHO12" s="14"/>
      <c r="LHP12" s="14"/>
      <c r="LHQ12" s="14"/>
      <c r="LHR12" s="14"/>
      <c r="LHS12" s="14"/>
      <c r="LHT12" s="14"/>
      <c r="LHU12" s="14"/>
      <c r="LHV12" s="14"/>
      <c r="LHW12" s="14"/>
      <c r="LHX12" s="14"/>
      <c r="LHY12" s="14"/>
      <c r="LHZ12" s="14"/>
      <c r="LIA12" s="14"/>
      <c r="LIB12" s="14"/>
      <c r="LIC12" s="14"/>
      <c r="LID12" s="14"/>
      <c r="LIE12" s="14"/>
      <c r="LIF12" s="14"/>
      <c r="LIG12" s="14"/>
      <c r="LIH12" s="14"/>
      <c r="LII12" s="14"/>
      <c r="LIJ12" s="14"/>
      <c r="LIK12" s="14"/>
      <c r="LIL12" s="14"/>
      <c r="LIM12" s="14"/>
      <c r="LIN12" s="14"/>
      <c r="LIO12" s="14"/>
      <c r="LIP12" s="14"/>
      <c r="LIQ12" s="14"/>
      <c r="LIR12" s="14"/>
      <c r="LIS12" s="14"/>
      <c r="LIT12" s="14"/>
      <c r="LIU12" s="14"/>
      <c r="LIV12" s="14"/>
      <c r="LIW12" s="14"/>
      <c r="LIX12" s="14"/>
      <c r="LIY12" s="14"/>
      <c r="LIZ12" s="14"/>
      <c r="LJA12" s="14"/>
      <c r="LJB12" s="14"/>
      <c r="LJC12" s="14"/>
      <c r="LJD12" s="14"/>
      <c r="LJE12" s="14"/>
      <c r="LJF12" s="14"/>
      <c r="LJG12" s="14"/>
      <c r="LJH12" s="14"/>
      <c r="LJI12" s="14"/>
      <c r="LJJ12" s="14"/>
      <c r="LJK12" s="14"/>
      <c r="LJL12" s="14"/>
      <c r="LJM12" s="14"/>
      <c r="LJN12" s="14"/>
      <c r="LJO12" s="14"/>
      <c r="LJP12" s="14"/>
      <c r="LJQ12" s="14"/>
      <c r="LJR12" s="14"/>
      <c r="LJS12" s="14"/>
      <c r="LJT12" s="14"/>
      <c r="LJU12" s="14"/>
      <c r="LJV12" s="14"/>
      <c r="LJW12" s="14"/>
      <c r="LJX12" s="14"/>
      <c r="LJY12" s="14"/>
      <c r="LJZ12" s="14"/>
      <c r="LKA12" s="14"/>
      <c r="LKB12" s="14"/>
      <c r="LKC12" s="14"/>
      <c r="LKD12" s="14"/>
      <c r="LKE12" s="14"/>
      <c r="LKF12" s="14"/>
      <c r="LKG12" s="14"/>
      <c r="LKH12" s="14"/>
      <c r="LKI12" s="14"/>
      <c r="LKJ12" s="14"/>
      <c r="LKK12" s="14"/>
      <c r="LKL12" s="14"/>
      <c r="LKM12" s="14"/>
      <c r="LKN12" s="14"/>
      <c r="LKO12" s="14"/>
      <c r="LKP12" s="14"/>
      <c r="LKQ12" s="14"/>
      <c r="LKR12" s="14"/>
      <c r="LKS12" s="14"/>
      <c r="LKT12" s="14"/>
      <c r="LKU12" s="14"/>
      <c r="LKV12" s="14"/>
      <c r="LKW12" s="14"/>
      <c r="LKX12" s="14"/>
      <c r="LKY12" s="14"/>
      <c r="LKZ12" s="14"/>
      <c r="LLA12" s="14"/>
      <c r="LLB12" s="14"/>
      <c r="LLC12" s="14"/>
      <c r="LLD12" s="14"/>
      <c r="LLE12" s="14"/>
      <c r="LLF12" s="14"/>
      <c r="LLG12" s="14"/>
      <c r="LLH12" s="14"/>
      <c r="LLI12" s="14"/>
      <c r="LLJ12" s="14"/>
      <c r="LLK12" s="14"/>
      <c r="LLL12" s="14"/>
      <c r="LLM12" s="14"/>
      <c r="LLN12" s="14"/>
      <c r="LLO12" s="14"/>
      <c r="LLP12" s="14"/>
      <c r="LLQ12" s="14"/>
      <c r="LLR12" s="14"/>
      <c r="LLS12" s="14"/>
      <c r="LLT12" s="14"/>
      <c r="LLU12" s="14"/>
      <c r="LLV12" s="14"/>
      <c r="LLW12" s="14"/>
      <c r="LLX12" s="14"/>
      <c r="LLY12" s="14"/>
      <c r="LLZ12" s="14"/>
      <c r="LMA12" s="14"/>
      <c r="LMB12" s="14"/>
      <c r="LMC12" s="14"/>
      <c r="LMD12" s="14"/>
      <c r="LME12" s="14"/>
      <c r="LMF12" s="14"/>
      <c r="LMG12" s="14"/>
      <c r="LMH12" s="14"/>
      <c r="LMI12" s="14"/>
      <c r="LMJ12" s="14"/>
      <c r="LMK12" s="14"/>
      <c r="LML12" s="14"/>
      <c r="LMM12" s="14"/>
      <c r="LMN12" s="14"/>
      <c r="LMO12" s="14"/>
      <c r="LMP12" s="14"/>
      <c r="LMQ12" s="14"/>
      <c r="LMR12" s="14"/>
      <c r="LMS12" s="14"/>
      <c r="LMT12" s="14"/>
      <c r="LMU12" s="14"/>
      <c r="LMV12" s="14"/>
      <c r="LMW12" s="14"/>
      <c r="LMX12" s="14"/>
      <c r="LMY12" s="14"/>
      <c r="LMZ12" s="14"/>
      <c r="LNA12" s="14"/>
      <c r="LNB12" s="14"/>
      <c r="LNC12" s="14"/>
      <c r="LND12" s="14"/>
      <c r="LNE12" s="14"/>
      <c r="LNF12" s="14"/>
      <c r="LNG12" s="14"/>
      <c r="LNH12" s="14"/>
      <c r="LNI12" s="14"/>
      <c r="LNJ12" s="14"/>
      <c r="LNK12" s="14"/>
      <c r="LNL12" s="14"/>
      <c r="LNM12" s="14"/>
      <c r="LNN12" s="14"/>
      <c r="LNO12" s="14"/>
      <c r="LNP12" s="14"/>
      <c r="LNQ12" s="14"/>
      <c r="LNR12" s="14"/>
      <c r="LNS12" s="14"/>
      <c r="LNT12" s="14"/>
      <c r="LNU12" s="14"/>
      <c r="LNV12" s="14"/>
      <c r="LNW12" s="14"/>
      <c r="LNX12" s="14"/>
      <c r="LNY12" s="14"/>
      <c r="LNZ12" s="14"/>
      <c r="LOA12" s="14"/>
      <c r="LOB12" s="14"/>
      <c r="LOC12" s="14"/>
      <c r="LOD12" s="14"/>
      <c r="LOE12" s="14"/>
      <c r="LOF12" s="14"/>
      <c r="LOG12" s="14"/>
      <c r="LOH12" s="14"/>
      <c r="LOI12" s="14"/>
      <c r="LOJ12" s="14"/>
      <c r="LOK12" s="14"/>
      <c r="LOL12" s="14"/>
      <c r="LOM12" s="14"/>
      <c r="LON12" s="14"/>
      <c r="LOO12" s="14"/>
      <c r="LOP12" s="14"/>
      <c r="LOQ12" s="14"/>
      <c r="LOR12" s="14"/>
      <c r="LOS12" s="14"/>
      <c r="LOT12" s="14"/>
      <c r="LOU12" s="14"/>
      <c r="LOV12" s="14"/>
      <c r="LOW12" s="14"/>
      <c r="LOX12" s="14"/>
      <c r="LOY12" s="14"/>
      <c r="LOZ12" s="14"/>
      <c r="LPA12" s="14"/>
      <c r="LPB12" s="14"/>
      <c r="LPC12" s="14"/>
      <c r="LPD12" s="14"/>
      <c r="LPE12" s="14"/>
      <c r="LPF12" s="14"/>
      <c r="LPG12" s="14"/>
      <c r="LPH12" s="14"/>
      <c r="LPI12" s="14"/>
      <c r="LPJ12" s="14"/>
      <c r="LPK12" s="14"/>
      <c r="LPL12" s="14"/>
      <c r="LPM12" s="14"/>
      <c r="LPN12" s="14"/>
      <c r="LPO12" s="14"/>
      <c r="LPP12" s="14"/>
      <c r="LPQ12" s="14"/>
      <c r="LPR12" s="14"/>
      <c r="LPS12" s="14"/>
      <c r="LPT12" s="14"/>
      <c r="LPU12" s="14"/>
      <c r="LPV12" s="14"/>
      <c r="LPW12" s="14"/>
      <c r="LPX12" s="14"/>
      <c r="LPY12" s="14"/>
      <c r="LPZ12" s="14"/>
      <c r="LQA12" s="14"/>
      <c r="LQB12" s="14"/>
      <c r="LQC12" s="14"/>
      <c r="LQD12" s="14"/>
      <c r="LQE12" s="14"/>
      <c r="LQF12" s="14"/>
      <c r="LQG12" s="14"/>
      <c r="LQH12" s="14"/>
      <c r="LQI12" s="14"/>
      <c r="LQJ12" s="14"/>
      <c r="LQK12" s="14"/>
      <c r="LQL12" s="14"/>
      <c r="LQM12" s="14"/>
      <c r="LQN12" s="14"/>
      <c r="LQO12" s="14"/>
      <c r="LQP12" s="14"/>
      <c r="LQQ12" s="14"/>
      <c r="LQR12" s="14"/>
      <c r="LQS12" s="14"/>
      <c r="LQT12" s="14"/>
      <c r="LQU12" s="14"/>
      <c r="LQV12" s="14"/>
      <c r="LQW12" s="14"/>
      <c r="LQX12" s="14"/>
      <c r="LQY12" s="14"/>
      <c r="LQZ12" s="14"/>
      <c r="LRA12" s="14"/>
      <c r="LRB12" s="14"/>
      <c r="LRC12" s="14"/>
      <c r="LRD12" s="14"/>
      <c r="LRE12" s="14"/>
      <c r="LRF12" s="14"/>
      <c r="LRG12" s="14"/>
      <c r="LRH12" s="14"/>
      <c r="LRI12" s="14"/>
      <c r="LRJ12" s="14"/>
      <c r="LRK12" s="14"/>
      <c r="LRL12" s="14"/>
      <c r="LRM12" s="14"/>
      <c r="LRN12" s="14"/>
      <c r="LRO12" s="14"/>
      <c r="LRP12" s="14"/>
      <c r="LRQ12" s="14"/>
      <c r="LRR12" s="14"/>
      <c r="LRS12" s="14"/>
      <c r="LRT12" s="14"/>
      <c r="LRU12" s="14"/>
      <c r="LRV12" s="14"/>
      <c r="LRW12" s="14"/>
      <c r="LRX12" s="14"/>
      <c r="LRY12" s="14"/>
      <c r="LRZ12" s="14"/>
      <c r="LSA12" s="14"/>
      <c r="LSB12" s="14"/>
      <c r="LSC12" s="14"/>
      <c r="LSD12" s="14"/>
      <c r="LSE12" s="14"/>
      <c r="LSF12" s="14"/>
      <c r="LSG12" s="14"/>
      <c r="LSH12" s="14"/>
      <c r="LSI12" s="14"/>
      <c r="LSJ12" s="14"/>
      <c r="LSK12" s="14"/>
      <c r="LSL12" s="14"/>
      <c r="LSM12" s="14"/>
      <c r="LSN12" s="14"/>
      <c r="LSO12" s="14"/>
      <c r="LSP12" s="14"/>
      <c r="LSQ12" s="14"/>
      <c r="LSR12" s="14"/>
      <c r="LSS12" s="14"/>
      <c r="LST12" s="14"/>
      <c r="LSU12" s="14"/>
      <c r="LSV12" s="14"/>
      <c r="LSW12" s="14"/>
      <c r="LSX12" s="14"/>
      <c r="LSY12" s="14"/>
      <c r="LSZ12" s="14"/>
      <c r="LTA12" s="14"/>
      <c r="LTB12" s="14"/>
      <c r="LTC12" s="14"/>
      <c r="LTD12" s="14"/>
      <c r="LTE12" s="14"/>
      <c r="LTF12" s="14"/>
      <c r="LTG12" s="14"/>
      <c r="LTH12" s="14"/>
      <c r="LTI12" s="14"/>
      <c r="LTJ12" s="14"/>
      <c r="LTK12" s="14"/>
      <c r="LTL12" s="14"/>
      <c r="LTM12" s="14"/>
      <c r="LTN12" s="14"/>
      <c r="LTO12" s="14"/>
      <c r="LTP12" s="14"/>
      <c r="LTQ12" s="14"/>
      <c r="LTR12" s="14"/>
      <c r="LTS12" s="14"/>
      <c r="LTT12" s="14"/>
      <c r="LTU12" s="14"/>
      <c r="LTV12" s="14"/>
      <c r="LTW12" s="14"/>
      <c r="LTX12" s="14"/>
      <c r="LTY12" s="14"/>
      <c r="LTZ12" s="14"/>
      <c r="LUA12" s="14"/>
      <c r="LUB12" s="14"/>
      <c r="LUC12" s="14"/>
      <c r="LUD12" s="14"/>
      <c r="LUE12" s="14"/>
      <c r="LUF12" s="14"/>
      <c r="LUG12" s="14"/>
      <c r="LUH12" s="14"/>
      <c r="LUI12" s="14"/>
      <c r="LUJ12" s="14"/>
      <c r="LUK12" s="14"/>
      <c r="LUL12" s="14"/>
      <c r="LUM12" s="14"/>
      <c r="LUN12" s="14"/>
      <c r="LUO12" s="14"/>
      <c r="LUP12" s="14"/>
      <c r="LUQ12" s="14"/>
      <c r="LUR12" s="14"/>
      <c r="LUS12" s="14"/>
      <c r="LUT12" s="14"/>
      <c r="LUU12" s="14"/>
      <c r="LUV12" s="14"/>
      <c r="LUW12" s="14"/>
      <c r="LUX12" s="14"/>
      <c r="LUY12" s="14"/>
      <c r="LUZ12" s="14"/>
      <c r="LVA12" s="14"/>
      <c r="LVB12" s="14"/>
      <c r="LVC12" s="14"/>
      <c r="LVD12" s="14"/>
      <c r="LVE12" s="14"/>
      <c r="LVF12" s="14"/>
      <c r="LVG12" s="14"/>
      <c r="LVH12" s="14"/>
      <c r="LVI12" s="14"/>
      <c r="LVJ12" s="14"/>
      <c r="LVK12" s="14"/>
      <c r="LVL12" s="14"/>
      <c r="LVM12" s="14"/>
      <c r="LVN12" s="14"/>
      <c r="LVO12" s="14"/>
      <c r="LVP12" s="14"/>
      <c r="LVQ12" s="14"/>
      <c r="LVR12" s="14"/>
      <c r="LVS12" s="14"/>
      <c r="LVT12" s="14"/>
      <c r="LVU12" s="14"/>
      <c r="LVV12" s="14"/>
      <c r="LVW12" s="14"/>
      <c r="LVX12" s="14"/>
      <c r="LVY12" s="14"/>
      <c r="LVZ12" s="14"/>
      <c r="LWA12" s="14"/>
      <c r="LWB12" s="14"/>
      <c r="LWC12" s="14"/>
      <c r="LWD12" s="14"/>
      <c r="LWE12" s="14"/>
      <c r="LWF12" s="14"/>
      <c r="LWG12" s="14"/>
      <c r="LWH12" s="14"/>
      <c r="LWI12" s="14"/>
      <c r="LWJ12" s="14"/>
      <c r="LWK12" s="14"/>
      <c r="LWL12" s="14"/>
      <c r="LWM12" s="14"/>
      <c r="LWN12" s="14"/>
      <c r="LWO12" s="14"/>
      <c r="LWP12" s="14"/>
      <c r="LWQ12" s="14"/>
      <c r="LWR12" s="14"/>
      <c r="LWS12" s="14"/>
      <c r="LWT12" s="14"/>
      <c r="LWU12" s="14"/>
      <c r="LWV12" s="14"/>
      <c r="LWW12" s="14"/>
      <c r="LWX12" s="14"/>
      <c r="LWY12" s="14"/>
      <c r="LWZ12" s="14"/>
      <c r="LXA12" s="14"/>
      <c r="LXB12" s="14"/>
      <c r="LXC12" s="14"/>
      <c r="LXD12" s="14"/>
      <c r="LXE12" s="14"/>
      <c r="LXF12" s="14"/>
      <c r="LXG12" s="14"/>
      <c r="LXH12" s="14"/>
      <c r="LXI12" s="14"/>
      <c r="LXJ12" s="14"/>
      <c r="LXK12" s="14"/>
      <c r="LXL12" s="14"/>
      <c r="LXM12" s="14"/>
      <c r="LXN12" s="14"/>
      <c r="LXO12" s="14"/>
      <c r="LXP12" s="14"/>
      <c r="LXQ12" s="14"/>
      <c r="LXR12" s="14"/>
      <c r="LXS12" s="14"/>
      <c r="LXT12" s="14"/>
      <c r="LXU12" s="14"/>
      <c r="LXV12" s="14"/>
      <c r="LXW12" s="14"/>
      <c r="LXX12" s="14"/>
      <c r="LXY12" s="14"/>
      <c r="LXZ12" s="14"/>
      <c r="LYA12" s="14"/>
      <c r="LYB12" s="14"/>
      <c r="LYC12" s="14"/>
      <c r="LYD12" s="14"/>
      <c r="LYE12" s="14"/>
      <c r="LYF12" s="14"/>
      <c r="LYG12" s="14"/>
      <c r="LYH12" s="14"/>
      <c r="LYI12" s="14"/>
      <c r="LYJ12" s="14"/>
      <c r="LYK12" s="14"/>
      <c r="LYL12" s="14"/>
      <c r="LYM12" s="14"/>
      <c r="LYN12" s="14"/>
      <c r="LYO12" s="14"/>
      <c r="LYP12" s="14"/>
      <c r="LYQ12" s="14"/>
      <c r="LYR12" s="14"/>
      <c r="LYS12" s="14"/>
      <c r="LYT12" s="14"/>
      <c r="LYU12" s="14"/>
      <c r="LYV12" s="14"/>
      <c r="LYW12" s="14"/>
      <c r="LYX12" s="14"/>
      <c r="LYY12" s="14"/>
      <c r="LYZ12" s="14"/>
      <c r="LZA12" s="14"/>
      <c r="LZB12" s="14"/>
      <c r="LZC12" s="14"/>
      <c r="LZD12" s="14"/>
      <c r="LZE12" s="14"/>
      <c r="LZF12" s="14"/>
      <c r="LZG12" s="14"/>
      <c r="LZH12" s="14"/>
      <c r="LZI12" s="14"/>
      <c r="LZJ12" s="14"/>
      <c r="LZK12" s="14"/>
      <c r="LZL12" s="14"/>
      <c r="LZM12" s="14"/>
      <c r="LZN12" s="14"/>
      <c r="LZO12" s="14"/>
      <c r="LZP12" s="14"/>
      <c r="LZQ12" s="14"/>
      <c r="LZR12" s="14"/>
      <c r="LZS12" s="14"/>
      <c r="LZT12" s="14"/>
      <c r="LZU12" s="14"/>
      <c r="LZV12" s="14"/>
      <c r="LZW12" s="14"/>
      <c r="LZX12" s="14"/>
      <c r="LZY12" s="14"/>
      <c r="LZZ12" s="14"/>
      <c r="MAA12" s="14"/>
      <c r="MAB12" s="14"/>
      <c r="MAC12" s="14"/>
      <c r="MAD12" s="14"/>
      <c r="MAE12" s="14"/>
      <c r="MAF12" s="14"/>
      <c r="MAG12" s="14"/>
      <c r="MAH12" s="14"/>
      <c r="MAI12" s="14"/>
      <c r="MAJ12" s="14"/>
      <c r="MAK12" s="14"/>
      <c r="MAL12" s="14"/>
      <c r="MAM12" s="14"/>
      <c r="MAN12" s="14"/>
      <c r="MAO12" s="14"/>
      <c r="MAP12" s="14"/>
      <c r="MAQ12" s="14"/>
      <c r="MAR12" s="14"/>
      <c r="MAS12" s="14"/>
      <c r="MAT12" s="14"/>
      <c r="MAU12" s="14"/>
      <c r="MAV12" s="14"/>
      <c r="MAW12" s="14"/>
      <c r="MAX12" s="14"/>
      <c r="MAY12" s="14"/>
      <c r="MAZ12" s="14"/>
      <c r="MBA12" s="14"/>
      <c r="MBB12" s="14"/>
      <c r="MBC12" s="14"/>
      <c r="MBD12" s="14"/>
      <c r="MBE12" s="14"/>
      <c r="MBF12" s="14"/>
      <c r="MBG12" s="14"/>
      <c r="MBH12" s="14"/>
      <c r="MBI12" s="14"/>
      <c r="MBJ12" s="14"/>
      <c r="MBK12" s="14"/>
      <c r="MBL12" s="14"/>
      <c r="MBM12" s="14"/>
      <c r="MBN12" s="14"/>
      <c r="MBO12" s="14"/>
      <c r="MBP12" s="14"/>
      <c r="MBQ12" s="14"/>
      <c r="MBR12" s="14"/>
      <c r="MBS12" s="14"/>
      <c r="MBT12" s="14"/>
      <c r="MBU12" s="14"/>
      <c r="MBV12" s="14"/>
      <c r="MBW12" s="14"/>
      <c r="MBX12" s="14"/>
      <c r="MBY12" s="14"/>
      <c r="MBZ12" s="14"/>
      <c r="MCA12" s="14"/>
      <c r="MCB12" s="14"/>
      <c r="MCC12" s="14"/>
      <c r="MCD12" s="14"/>
      <c r="MCE12" s="14"/>
      <c r="MCF12" s="14"/>
      <c r="MCG12" s="14"/>
      <c r="MCH12" s="14"/>
      <c r="MCI12" s="14"/>
      <c r="MCJ12" s="14"/>
      <c r="MCK12" s="14"/>
      <c r="MCL12" s="14"/>
      <c r="MCM12" s="14"/>
      <c r="MCN12" s="14"/>
      <c r="MCO12" s="14"/>
      <c r="MCP12" s="14"/>
      <c r="MCQ12" s="14"/>
      <c r="MCR12" s="14"/>
      <c r="MCS12" s="14"/>
      <c r="MCT12" s="14"/>
      <c r="MCU12" s="14"/>
      <c r="MCV12" s="14"/>
      <c r="MCW12" s="14"/>
      <c r="MCX12" s="14"/>
      <c r="MCY12" s="14"/>
      <c r="MCZ12" s="14"/>
      <c r="MDA12" s="14"/>
      <c r="MDB12" s="14"/>
      <c r="MDC12" s="14"/>
      <c r="MDD12" s="14"/>
      <c r="MDE12" s="14"/>
      <c r="MDF12" s="14"/>
      <c r="MDG12" s="14"/>
      <c r="MDH12" s="14"/>
      <c r="MDI12" s="14"/>
      <c r="MDJ12" s="14"/>
      <c r="MDK12" s="14"/>
      <c r="MDL12" s="14"/>
      <c r="MDM12" s="14"/>
      <c r="MDN12" s="14"/>
      <c r="MDO12" s="14"/>
      <c r="MDP12" s="14"/>
      <c r="MDQ12" s="14"/>
      <c r="MDR12" s="14"/>
      <c r="MDS12" s="14"/>
      <c r="MDT12" s="14"/>
      <c r="MDU12" s="14"/>
      <c r="MDV12" s="14"/>
      <c r="MDW12" s="14"/>
      <c r="MDX12" s="14"/>
      <c r="MDY12" s="14"/>
      <c r="MDZ12" s="14"/>
      <c r="MEA12" s="14"/>
      <c r="MEB12" s="14"/>
      <c r="MEC12" s="14"/>
      <c r="MED12" s="14"/>
      <c r="MEE12" s="14"/>
      <c r="MEF12" s="14"/>
      <c r="MEG12" s="14"/>
      <c r="MEH12" s="14"/>
      <c r="MEI12" s="14"/>
      <c r="MEJ12" s="14"/>
      <c r="MEK12" s="14"/>
      <c r="MEL12" s="14"/>
      <c r="MEM12" s="14"/>
      <c r="MEN12" s="14"/>
      <c r="MEO12" s="14"/>
      <c r="MEP12" s="14"/>
      <c r="MEQ12" s="14"/>
      <c r="MER12" s="14"/>
      <c r="MES12" s="14"/>
      <c r="MET12" s="14"/>
      <c r="MEU12" s="14"/>
      <c r="MEV12" s="14"/>
      <c r="MEW12" s="14"/>
      <c r="MEX12" s="14"/>
      <c r="MEY12" s="14"/>
      <c r="MEZ12" s="14"/>
      <c r="MFA12" s="14"/>
      <c r="MFB12" s="14"/>
      <c r="MFC12" s="14"/>
      <c r="MFD12" s="14"/>
      <c r="MFE12" s="14"/>
      <c r="MFF12" s="14"/>
      <c r="MFG12" s="14"/>
      <c r="MFH12" s="14"/>
      <c r="MFI12" s="14"/>
      <c r="MFJ12" s="14"/>
      <c r="MFK12" s="14"/>
      <c r="MFL12" s="14"/>
      <c r="MFM12" s="14"/>
      <c r="MFN12" s="14"/>
      <c r="MFO12" s="14"/>
      <c r="MFP12" s="14"/>
      <c r="MFQ12" s="14"/>
      <c r="MFR12" s="14"/>
      <c r="MFS12" s="14"/>
      <c r="MFT12" s="14"/>
      <c r="MFU12" s="14"/>
      <c r="MFV12" s="14"/>
      <c r="MFW12" s="14"/>
      <c r="MFX12" s="14"/>
      <c r="MFY12" s="14"/>
      <c r="MFZ12" s="14"/>
      <c r="MGA12" s="14"/>
      <c r="MGB12" s="14"/>
      <c r="MGC12" s="14"/>
      <c r="MGD12" s="14"/>
      <c r="MGE12" s="14"/>
      <c r="MGF12" s="14"/>
      <c r="MGG12" s="14"/>
      <c r="MGH12" s="14"/>
      <c r="MGI12" s="14"/>
      <c r="MGJ12" s="14"/>
      <c r="MGK12" s="14"/>
      <c r="MGL12" s="14"/>
      <c r="MGM12" s="14"/>
      <c r="MGN12" s="14"/>
      <c r="MGO12" s="14"/>
      <c r="MGP12" s="14"/>
      <c r="MGQ12" s="14"/>
      <c r="MGR12" s="14"/>
      <c r="MGS12" s="14"/>
      <c r="MGT12" s="14"/>
      <c r="MGU12" s="14"/>
      <c r="MGV12" s="14"/>
      <c r="MGW12" s="14"/>
      <c r="MGX12" s="14"/>
      <c r="MGY12" s="14"/>
      <c r="MGZ12" s="14"/>
      <c r="MHA12" s="14"/>
      <c r="MHB12" s="14"/>
      <c r="MHC12" s="14"/>
      <c r="MHD12" s="14"/>
      <c r="MHE12" s="14"/>
      <c r="MHF12" s="14"/>
      <c r="MHG12" s="14"/>
      <c r="MHH12" s="14"/>
      <c r="MHI12" s="14"/>
      <c r="MHJ12" s="14"/>
      <c r="MHK12" s="14"/>
      <c r="MHL12" s="14"/>
      <c r="MHM12" s="14"/>
      <c r="MHN12" s="14"/>
      <c r="MHO12" s="14"/>
      <c r="MHP12" s="14"/>
      <c r="MHQ12" s="14"/>
      <c r="MHR12" s="14"/>
      <c r="MHS12" s="14"/>
      <c r="MHT12" s="14"/>
      <c r="MHU12" s="14"/>
      <c r="MHV12" s="14"/>
      <c r="MHW12" s="14"/>
      <c r="MHX12" s="14"/>
      <c r="MHY12" s="14"/>
      <c r="MHZ12" s="14"/>
      <c r="MIA12" s="14"/>
      <c r="MIB12" s="14"/>
      <c r="MIC12" s="14"/>
      <c r="MID12" s="14"/>
      <c r="MIE12" s="14"/>
      <c r="MIF12" s="14"/>
      <c r="MIG12" s="14"/>
      <c r="MIH12" s="14"/>
      <c r="MII12" s="14"/>
      <c r="MIJ12" s="14"/>
      <c r="MIK12" s="14"/>
      <c r="MIL12" s="14"/>
      <c r="MIM12" s="14"/>
      <c r="MIN12" s="14"/>
      <c r="MIO12" s="14"/>
      <c r="MIP12" s="14"/>
      <c r="MIQ12" s="14"/>
      <c r="MIR12" s="14"/>
      <c r="MIS12" s="14"/>
      <c r="MIT12" s="14"/>
      <c r="MIU12" s="14"/>
      <c r="MIV12" s="14"/>
      <c r="MIW12" s="14"/>
      <c r="MIX12" s="14"/>
      <c r="MIY12" s="14"/>
      <c r="MIZ12" s="14"/>
      <c r="MJA12" s="14"/>
      <c r="MJB12" s="14"/>
      <c r="MJC12" s="14"/>
      <c r="MJD12" s="14"/>
      <c r="MJE12" s="14"/>
      <c r="MJF12" s="14"/>
      <c r="MJG12" s="14"/>
      <c r="MJH12" s="14"/>
      <c r="MJI12" s="14"/>
      <c r="MJJ12" s="14"/>
      <c r="MJK12" s="14"/>
      <c r="MJL12" s="14"/>
      <c r="MJM12" s="14"/>
      <c r="MJN12" s="14"/>
      <c r="MJO12" s="14"/>
      <c r="MJP12" s="14"/>
      <c r="MJQ12" s="14"/>
      <c r="MJR12" s="14"/>
      <c r="MJS12" s="14"/>
      <c r="MJT12" s="14"/>
      <c r="MJU12" s="14"/>
      <c r="MJV12" s="14"/>
      <c r="MJW12" s="14"/>
      <c r="MJX12" s="14"/>
      <c r="MJY12" s="14"/>
      <c r="MJZ12" s="14"/>
      <c r="MKA12" s="14"/>
      <c r="MKB12" s="14"/>
      <c r="MKC12" s="14"/>
      <c r="MKD12" s="14"/>
      <c r="MKE12" s="14"/>
      <c r="MKF12" s="14"/>
      <c r="MKG12" s="14"/>
      <c r="MKH12" s="14"/>
      <c r="MKI12" s="14"/>
      <c r="MKJ12" s="14"/>
      <c r="MKK12" s="14"/>
      <c r="MKL12" s="14"/>
      <c r="MKM12" s="14"/>
      <c r="MKN12" s="14"/>
      <c r="MKO12" s="14"/>
      <c r="MKP12" s="14"/>
      <c r="MKQ12" s="14"/>
      <c r="MKR12" s="14"/>
      <c r="MKS12" s="14"/>
      <c r="MKT12" s="14"/>
      <c r="MKU12" s="14"/>
      <c r="MKV12" s="14"/>
      <c r="MKW12" s="14"/>
      <c r="MKX12" s="14"/>
      <c r="MKY12" s="14"/>
      <c r="MKZ12" s="14"/>
      <c r="MLA12" s="14"/>
      <c r="MLB12" s="14"/>
      <c r="MLC12" s="14"/>
      <c r="MLD12" s="14"/>
      <c r="MLE12" s="14"/>
      <c r="MLF12" s="14"/>
      <c r="MLG12" s="14"/>
      <c r="MLH12" s="14"/>
      <c r="MLI12" s="14"/>
      <c r="MLJ12" s="14"/>
      <c r="MLK12" s="14"/>
      <c r="MLL12" s="14"/>
      <c r="MLM12" s="14"/>
      <c r="MLN12" s="14"/>
      <c r="MLO12" s="14"/>
      <c r="MLP12" s="14"/>
      <c r="MLQ12" s="14"/>
      <c r="MLR12" s="14"/>
      <c r="MLS12" s="14"/>
      <c r="MLT12" s="14"/>
      <c r="MLU12" s="14"/>
      <c r="MLV12" s="14"/>
      <c r="MLW12" s="14"/>
      <c r="MLX12" s="14"/>
      <c r="MLY12" s="14"/>
      <c r="MLZ12" s="14"/>
      <c r="MMA12" s="14"/>
      <c r="MMB12" s="14"/>
      <c r="MMC12" s="14"/>
      <c r="MMD12" s="14"/>
      <c r="MME12" s="14"/>
      <c r="MMF12" s="14"/>
      <c r="MMG12" s="14"/>
      <c r="MMH12" s="14"/>
      <c r="MMI12" s="14"/>
      <c r="MMJ12" s="14"/>
      <c r="MMK12" s="14"/>
      <c r="MML12" s="14"/>
      <c r="MMM12" s="14"/>
      <c r="MMN12" s="14"/>
      <c r="MMO12" s="14"/>
      <c r="MMP12" s="14"/>
      <c r="MMQ12" s="14"/>
      <c r="MMR12" s="14"/>
      <c r="MMS12" s="14"/>
      <c r="MMT12" s="14"/>
      <c r="MMU12" s="14"/>
      <c r="MMV12" s="14"/>
      <c r="MMW12" s="14"/>
      <c r="MMX12" s="14"/>
      <c r="MMY12" s="14"/>
      <c r="MMZ12" s="14"/>
      <c r="MNA12" s="14"/>
      <c r="MNB12" s="14"/>
      <c r="MNC12" s="14"/>
      <c r="MND12" s="14"/>
      <c r="MNE12" s="14"/>
      <c r="MNF12" s="14"/>
      <c r="MNG12" s="14"/>
      <c r="MNH12" s="14"/>
      <c r="MNI12" s="14"/>
      <c r="MNJ12" s="14"/>
      <c r="MNK12" s="14"/>
      <c r="MNL12" s="14"/>
      <c r="MNM12" s="14"/>
      <c r="MNN12" s="14"/>
      <c r="MNO12" s="14"/>
      <c r="MNP12" s="14"/>
      <c r="MNQ12" s="14"/>
      <c r="MNR12" s="14"/>
      <c r="MNS12" s="14"/>
      <c r="MNT12" s="14"/>
      <c r="MNU12" s="14"/>
      <c r="MNV12" s="14"/>
      <c r="MNW12" s="14"/>
      <c r="MNX12" s="14"/>
      <c r="MNY12" s="14"/>
      <c r="MNZ12" s="14"/>
      <c r="MOA12" s="14"/>
      <c r="MOB12" s="14"/>
      <c r="MOC12" s="14"/>
      <c r="MOD12" s="14"/>
      <c r="MOE12" s="14"/>
      <c r="MOF12" s="14"/>
      <c r="MOG12" s="14"/>
      <c r="MOH12" s="14"/>
      <c r="MOI12" s="14"/>
      <c r="MOJ12" s="14"/>
      <c r="MOK12" s="14"/>
      <c r="MOL12" s="14"/>
      <c r="MOM12" s="14"/>
      <c r="MON12" s="14"/>
      <c r="MOO12" s="14"/>
      <c r="MOP12" s="14"/>
      <c r="MOQ12" s="14"/>
      <c r="MOR12" s="14"/>
      <c r="MOS12" s="14"/>
      <c r="MOT12" s="14"/>
      <c r="MOU12" s="14"/>
      <c r="MOV12" s="14"/>
      <c r="MOW12" s="14"/>
      <c r="MOX12" s="14"/>
      <c r="MOY12" s="14"/>
      <c r="MOZ12" s="14"/>
      <c r="MPA12" s="14"/>
      <c r="MPB12" s="14"/>
      <c r="MPC12" s="14"/>
      <c r="MPD12" s="14"/>
      <c r="MPE12" s="14"/>
      <c r="MPF12" s="14"/>
      <c r="MPG12" s="14"/>
      <c r="MPH12" s="14"/>
      <c r="MPI12" s="14"/>
      <c r="MPJ12" s="14"/>
      <c r="MPK12" s="14"/>
      <c r="MPL12" s="14"/>
      <c r="MPM12" s="14"/>
      <c r="MPN12" s="14"/>
      <c r="MPO12" s="14"/>
      <c r="MPP12" s="14"/>
      <c r="MPQ12" s="14"/>
      <c r="MPR12" s="14"/>
      <c r="MPS12" s="14"/>
      <c r="MPT12" s="14"/>
      <c r="MPU12" s="14"/>
      <c r="MPV12" s="14"/>
      <c r="MPW12" s="14"/>
      <c r="MPX12" s="14"/>
      <c r="MPY12" s="14"/>
      <c r="MPZ12" s="14"/>
      <c r="MQA12" s="14"/>
      <c r="MQB12" s="14"/>
      <c r="MQC12" s="14"/>
      <c r="MQD12" s="14"/>
      <c r="MQE12" s="14"/>
      <c r="MQF12" s="14"/>
      <c r="MQG12" s="14"/>
      <c r="MQH12" s="14"/>
      <c r="MQI12" s="14"/>
      <c r="MQJ12" s="14"/>
      <c r="MQK12" s="14"/>
      <c r="MQL12" s="14"/>
      <c r="MQM12" s="14"/>
      <c r="MQN12" s="14"/>
      <c r="MQO12" s="14"/>
      <c r="MQP12" s="14"/>
      <c r="MQQ12" s="14"/>
      <c r="MQR12" s="14"/>
      <c r="MQS12" s="14"/>
      <c r="MQT12" s="14"/>
      <c r="MQU12" s="14"/>
      <c r="MQV12" s="14"/>
      <c r="MQW12" s="14"/>
      <c r="MQX12" s="14"/>
      <c r="MQY12" s="14"/>
      <c r="MQZ12" s="14"/>
      <c r="MRA12" s="14"/>
      <c r="MRB12" s="14"/>
      <c r="MRC12" s="14"/>
      <c r="MRD12" s="14"/>
      <c r="MRE12" s="14"/>
      <c r="MRF12" s="14"/>
      <c r="MRG12" s="14"/>
      <c r="MRH12" s="14"/>
      <c r="MRI12" s="14"/>
      <c r="MRJ12" s="14"/>
      <c r="MRK12" s="14"/>
      <c r="MRL12" s="14"/>
      <c r="MRM12" s="14"/>
      <c r="MRN12" s="14"/>
      <c r="MRO12" s="14"/>
      <c r="MRP12" s="14"/>
      <c r="MRQ12" s="14"/>
      <c r="MRR12" s="14"/>
      <c r="MRS12" s="14"/>
      <c r="MRT12" s="14"/>
      <c r="MRU12" s="14"/>
      <c r="MRV12" s="14"/>
      <c r="MRW12" s="14"/>
      <c r="MRX12" s="14"/>
      <c r="MRY12" s="14"/>
      <c r="MRZ12" s="14"/>
      <c r="MSA12" s="14"/>
      <c r="MSB12" s="14"/>
      <c r="MSC12" s="14"/>
      <c r="MSD12" s="14"/>
      <c r="MSE12" s="14"/>
      <c r="MSF12" s="14"/>
      <c r="MSG12" s="14"/>
      <c r="MSH12" s="14"/>
      <c r="MSI12" s="14"/>
      <c r="MSJ12" s="14"/>
      <c r="MSK12" s="14"/>
      <c r="MSL12" s="14"/>
      <c r="MSM12" s="14"/>
      <c r="MSN12" s="14"/>
      <c r="MSO12" s="14"/>
      <c r="MSP12" s="14"/>
      <c r="MSQ12" s="14"/>
      <c r="MSR12" s="14"/>
      <c r="MSS12" s="14"/>
      <c r="MST12" s="14"/>
      <c r="MSU12" s="14"/>
      <c r="MSV12" s="14"/>
      <c r="MSW12" s="14"/>
      <c r="MSX12" s="14"/>
      <c r="MSY12" s="14"/>
      <c r="MSZ12" s="14"/>
      <c r="MTA12" s="14"/>
      <c r="MTB12" s="14"/>
      <c r="MTC12" s="14"/>
      <c r="MTD12" s="14"/>
      <c r="MTE12" s="14"/>
      <c r="MTF12" s="14"/>
      <c r="MTG12" s="14"/>
      <c r="MTH12" s="14"/>
      <c r="MTI12" s="14"/>
      <c r="MTJ12" s="14"/>
      <c r="MTK12" s="14"/>
      <c r="MTL12" s="14"/>
      <c r="MTM12" s="14"/>
      <c r="MTN12" s="14"/>
      <c r="MTO12" s="14"/>
      <c r="MTP12" s="14"/>
      <c r="MTQ12" s="14"/>
      <c r="MTR12" s="14"/>
      <c r="MTS12" s="14"/>
      <c r="MTT12" s="14"/>
      <c r="MTU12" s="14"/>
      <c r="MTV12" s="14"/>
      <c r="MTW12" s="14"/>
      <c r="MTX12" s="14"/>
      <c r="MTY12" s="14"/>
      <c r="MTZ12" s="14"/>
      <c r="MUA12" s="14"/>
      <c r="MUB12" s="14"/>
      <c r="MUC12" s="14"/>
      <c r="MUD12" s="14"/>
      <c r="MUE12" s="14"/>
      <c r="MUF12" s="14"/>
      <c r="MUG12" s="14"/>
      <c r="MUH12" s="14"/>
      <c r="MUI12" s="14"/>
      <c r="MUJ12" s="14"/>
      <c r="MUK12" s="14"/>
      <c r="MUL12" s="14"/>
      <c r="MUM12" s="14"/>
      <c r="MUN12" s="14"/>
      <c r="MUO12" s="14"/>
      <c r="MUP12" s="14"/>
      <c r="MUQ12" s="14"/>
      <c r="MUR12" s="14"/>
      <c r="MUS12" s="14"/>
      <c r="MUT12" s="14"/>
      <c r="MUU12" s="14"/>
      <c r="MUV12" s="14"/>
      <c r="MUW12" s="14"/>
      <c r="MUX12" s="14"/>
      <c r="MUY12" s="14"/>
      <c r="MUZ12" s="14"/>
      <c r="MVA12" s="14"/>
      <c r="MVB12" s="14"/>
      <c r="MVC12" s="14"/>
      <c r="MVD12" s="14"/>
      <c r="MVE12" s="14"/>
      <c r="MVF12" s="14"/>
      <c r="MVG12" s="14"/>
      <c r="MVH12" s="14"/>
      <c r="MVI12" s="14"/>
      <c r="MVJ12" s="14"/>
      <c r="MVK12" s="14"/>
      <c r="MVL12" s="14"/>
      <c r="MVM12" s="14"/>
      <c r="MVN12" s="14"/>
      <c r="MVO12" s="14"/>
      <c r="MVP12" s="14"/>
      <c r="MVQ12" s="14"/>
      <c r="MVR12" s="14"/>
      <c r="MVS12" s="14"/>
      <c r="MVT12" s="14"/>
      <c r="MVU12" s="14"/>
      <c r="MVV12" s="14"/>
      <c r="MVW12" s="14"/>
      <c r="MVX12" s="14"/>
      <c r="MVY12" s="14"/>
      <c r="MVZ12" s="14"/>
      <c r="MWA12" s="14"/>
      <c r="MWB12" s="14"/>
      <c r="MWC12" s="14"/>
      <c r="MWD12" s="14"/>
      <c r="MWE12" s="14"/>
      <c r="MWF12" s="14"/>
      <c r="MWG12" s="14"/>
      <c r="MWH12" s="14"/>
      <c r="MWI12" s="14"/>
      <c r="MWJ12" s="14"/>
      <c r="MWK12" s="14"/>
      <c r="MWL12" s="14"/>
      <c r="MWM12" s="14"/>
      <c r="MWN12" s="14"/>
      <c r="MWO12" s="14"/>
      <c r="MWP12" s="14"/>
      <c r="MWQ12" s="14"/>
      <c r="MWR12" s="14"/>
      <c r="MWS12" s="14"/>
      <c r="MWT12" s="14"/>
      <c r="MWU12" s="14"/>
      <c r="MWV12" s="14"/>
      <c r="MWW12" s="14"/>
      <c r="MWX12" s="14"/>
      <c r="MWY12" s="14"/>
      <c r="MWZ12" s="14"/>
      <c r="MXA12" s="14"/>
      <c r="MXB12" s="14"/>
      <c r="MXC12" s="14"/>
      <c r="MXD12" s="14"/>
      <c r="MXE12" s="14"/>
      <c r="MXF12" s="14"/>
      <c r="MXG12" s="14"/>
      <c r="MXH12" s="14"/>
      <c r="MXI12" s="14"/>
      <c r="MXJ12" s="14"/>
      <c r="MXK12" s="14"/>
      <c r="MXL12" s="14"/>
      <c r="MXM12" s="14"/>
      <c r="MXN12" s="14"/>
      <c r="MXO12" s="14"/>
      <c r="MXP12" s="14"/>
      <c r="MXQ12" s="14"/>
      <c r="MXR12" s="14"/>
      <c r="MXS12" s="14"/>
      <c r="MXT12" s="14"/>
      <c r="MXU12" s="14"/>
      <c r="MXV12" s="14"/>
      <c r="MXW12" s="14"/>
      <c r="MXX12" s="14"/>
      <c r="MXY12" s="14"/>
      <c r="MXZ12" s="14"/>
      <c r="MYA12" s="14"/>
      <c r="MYB12" s="14"/>
      <c r="MYC12" s="14"/>
      <c r="MYD12" s="14"/>
      <c r="MYE12" s="14"/>
      <c r="MYF12" s="14"/>
      <c r="MYG12" s="14"/>
      <c r="MYH12" s="14"/>
      <c r="MYI12" s="14"/>
      <c r="MYJ12" s="14"/>
      <c r="MYK12" s="14"/>
      <c r="MYL12" s="14"/>
      <c r="MYM12" s="14"/>
      <c r="MYN12" s="14"/>
      <c r="MYO12" s="14"/>
      <c r="MYP12" s="14"/>
      <c r="MYQ12" s="14"/>
      <c r="MYR12" s="14"/>
      <c r="MYS12" s="14"/>
      <c r="MYT12" s="14"/>
      <c r="MYU12" s="14"/>
      <c r="MYV12" s="14"/>
      <c r="MYW12" s="14"/>
      <c r="MYX12" s="14"/>
      <c r="MYY12" s="14"/>
      <c r="MYZ12" s="14"/>
      <c r="MZA12" s="14"/>
      <c r="MZB12" s="14"/>
      <c r="MZC12" s="14"/>
      <c r="MZD12" s="14"/>
      <c r="MZE12" s="14"/>
      <c r="MZF12" s="14"/>
      <c r="MZG12" s="14"/>
      <c r="MZH12" s="14"/>
      <c r="MZI12" s="14"/>
      <c r="MZJ12" s="14"/>
      <c r="MZK12" s="14"/>
      <c r="MZL12" s="14"/>
      <c r="MZM12" s="14"/>
      <c r="MZN12" s="14"/>
      <c r="MZO12" s="14"/>
      <c r="MZP12" s="14"/>
      <c r="MZQ12" s="14"/>
      <c r="MZR12" s="14"/>
      <c r="MZS12" s="14"/>
      <c r="MZT12" s="14"/>
      <c r="MZU12" s="14"/>
      <c r="MZV12" s="14"/>
      <c r="MZW12" s="14"/>
      <c r="MZX12" s="14"/>
      <c r="MZY12" s="14"/>
      <c r="MZZ12" s="14"/>
      <c r="NAA12" s="14"/>
      <c r="NAB12" s="14"/>
      <c r="NAC12" s="14"/>
      <c r="NAD12" s="14"/>
      <c r="NAE12" s="14"/>
      <c r="NAF12" s="14"/>
      <c r="NAG12" s="14"/>
      <c r="NAH12" s="14"/>
      <c r="NAI12" s="14"/>
      <c r="NAJ12" s="14"/>
      <c r="NAK12" s="14"/>
      <c r="NAL12" s="14"/>
      <c r="NAM12" s="14"/>
      <c r="NAN12" s="14"/>
      <c r="NAO12" s="14"/>
      <c r="NAP12" s="14"/>
      <c r="NAQ12" s="14"/>
      <c r="NAR12" s="14"/>
      <c r="NAS12" s="14"/>
      <c r="NAT12" s="14"/>
      <c r="NAU12" s="14"/>
      <c r="NAV12" s="14"/>
      <c r="NAW12" s="14"/>
      <c r="NAX12" s="14"/>
      <c r="NAY12" s="14"/>
      <c r="NAZ12" s="14"/>
      <c r="NBA12" s="14"/>
      <c r="NBB12" s="14"/>
      <c r="NBC12" s="14"/>
      <c r="NBD12" s="14"/>
      <c r="NBE12" s="14"/>
      <c r="NBF12" s="14"/>
      <c r="NBG12" s="14"/>
      <c r="NBH12" s="14"/>
      <c r="NBI12" s="14"/>
      <c r="NBJ12" s="14"/>
      <c r="NBK12" s="14"/>
      <c r="NBL12" s="14"/>
      <c r="NBM12" s="14"/>
      <c r="NBN12" s="14"/>
      <c r="NBO12" s="14"/>
      <c r="NBP12" s="14"/>
      <c r="NBQ12" s="14"/>
      <c r="NBR12" s="14"/>
      <c r="NBS12" s="14"/>
      <c r="NBT12" s="14"/>
      <c r="NBU12" s="14"/>
      <c r="NBV12" s="14"/>
      <c r="NBW12" s="14"/>
      <c r="NBX12" s="14"/>
      <c r="NBY12" s="14"/>
      <c r="NBZ12" s="14"/>
      <c r="NCA12" s="14"/>
      <c r="NCB12" s="14"/>
      <c r="NCC12" s="14"/>
      <c r="NCD12" s="14"/>
      <c r="NCE12" s="14"/>
      <c r="NCF12" s="14"/>
      <c r="NCG12" s="14"/>
      <c r="NCH12" s="14"/>
      <c r="NCI12" s="14"/>
      <c r="NCJ12" s="14"/>
      <c r="NCK12" s="14"/>
      <c r="NCL12" s="14"/>
      <c r="NCM12" s="14"/>
      <c r="NCN12" s="14"/>
      <c r="NCO12" s="14"/>
      <c r="NCP12" s="14"/>
      <c r="NCQ12" s="14"/>
      <c r="NCR12" s="14"/>
      <c r="NCS12" s="14"/>
      <c r="NCT12" s="14"/>
      <c r="NCU12" s="14"/>
      <c r="NCV12" s="14"/>
      <c r="NCW12" s="14"/>
      <c r="NCX12" s="14"/>
      <c r="NCY12" s="14"/>
      <c r="NCZ12" s="14"/>
      <c r="NDA12" s="14"/>
      <c r="NDB12" s="14"/>
      <c r="NDC12" s="14"/>
      <c r="NDD12" s="14"/>
      <c r="NDE12" s="14"/>
      <c r="NDF12" s="14"/>
      <c r="NDG12" s="14"/>
      <c r="NDH12" s="14"/>
      <c r="NDI12" s="14"/>
      <c r="NDJ12" s="14"/>
      <c r="NDK12" s="14"/>
      <c r="NDL12" s="14"/>
      <c r="NDM12" s="14"/>
      <c r="NDN12" s="14"/>
      <c r="NDO12" s="14"/>
      <c r="NDP12" s="14"/>
      <c r="NDQ12" s="14"/>
      <c r="NDR12" s="14"/>
      <c r="NDS12" s="14"/>
      <c r="NDT12" s="14"/>
      <c r="NDU12" s="14"/>
      <c r="NDV12" s="14"/>
      <c r="NDW12" s="14"/>
      <c r="NDX12" s="14"/>
      <c r="NDY12" s="14"/>
      <c r="NDZ12" s="14"/>
      <c r="NEA12" s="14"/>
      <c r="NEB12" s="14"/>
      <c r="NEC12" s="14"/>
      <c r="NED12" s="14"/>
      <c r="NEE12" s="14"/>
      <c r="NEF12" s="14"/>
      <c r="NEG12" s="14"/>
      <c r="NEH12" s="14"/>
      <c r="NEI12" s="14"/>
      <c r="NEJ12" s="14"/>
      <c r="NEK12" s="14"/>
      <c r="NEL12" s="14"/>
      <c r="NEM12" s="14"/>
      <c r="NEN12" s="14"/>
      <c r="NEO12" s="14"/>
      <c r="NEP12" s="14"/>
      <c r="NEQ12" s="14"/>
      <c r="NER12" s="14"/>
      <c r="NES12" s="14"/>
      <c r="NET12" s="14"/>
      <c r="NEU12" s="14"/>
      <c r="NEV12" s="14"/>
      <c r="NEW12" s="14"/>
      <c r="NEX12" s="14"/>
      <c r="NEY12" s="14"/>
      <c r="NEZ12" s="14"/>
      <c r="NFA12" s="14"/>
      <c r="NFB12" s="14"/>
      <c r="NFC12" s="14"/>
      <c r="NFD12" s="14"/>
      <c r="NFE12" s="14"/>
      <c r="NFF12" s="14"/>
      <c r="NFG12" s="14"/>
      <c r="NFH12" s="14"/>
      <c r="NFI12" s="14"/>
      <c r="NFJ12" s="14"/>
      <c r="NFK12" s="14"/>
      <c r="NFL12" s="14"/>
      <c r="NFM12" s="14"/>
      <c r="NFN12" s="14"/>
      <c r="NFO12" s="14"/>
      <c r="NFP12" s="14"/>
      <c r="NFQ12" s="14"/>
      <c r="NFR12" s="14"/>
      <c r="NFS12" s="14"/>
      <c r="NFT12" s="14"/>
      <c r="NFU12" s="14"/>
      <c r="NFV12" s="14"/>
      <c r="NFW12" s="14"/>
      <c r="NFX12" s="14"/>
      <c r="NFY12" s="14"/>
      <c r="NFZ12" s="14"/>
      <c r="NGA12" s="14"/>
      <c r="NGB12" s="14"/>
      <c r="NGC12" s="14"/>
      <c r="NGD12" s="14"/>
      <c r="NGE12" s="14"/>
      <c r="NGF12" s="14"/>
      <c r="NGG12" s="14"/>
      <c r="NGH12" s="14"/>
      <c r="NGI12" s="14"/>
      <c r="NGJ12" s="14"/>
      <c r="NGK12" s="14"/>
      <c r="NGL12" s="14"/>
      <c r="NGM12" s="14"/>
      <c r="NGN12" s="14"/>
      <c r="NGO12" s="14"/>
      <c r="NGP12" s="14"/>
      <c r="NGQ12" s="14"/>
      <c r="NGR12" s="14"/>
      <c r="NGS12" s="14"/>
      <c r="NGT12" s="14"/>
      <c r="NGU12" s="14"/>
      <c r="NGV12" s="14"/>
      <c r="NGW12" s="14"/>
      <c r="NGX12" s="14"/>
      <c r="NGY12" s="14"/>
      <c r="NGZ12" s="14"/>
      <c r="NHA12" s="14"/>
      <c r="NHB12" s="14"/>
      <c r="NHC12" s="14"/>
      <c r="NHD12" s="14"/>
      <c r="NHE12" s="14"/>
      <c r="NHF12" s="14"/>
      <c r="NHG12" s="14"/>
      <c r="NHH12" s="14"/>
      <c r="NHI12" s="14"/>
      <c r="NHJ12" s="14"/>
      <c r="NHK12" s="14"/>
      <c r="NHL12" s="14"/>
      <c r="NHM12" s="14"/>
      <c r="NHN12" s="14"/>
      <c r="NHO12" s="14"/>
      <c r="NHP12" s="14"/>
      <c r="NHQ12" s="14"/>
      <c r="NHR12" s="14"/>
      <c r="NHS12" s="14"/>
      <c r="NHT12" s="14"/>
      <c r="NHU12" s="14"/>
      <c r="NHV12" s="14"/>
      <c r="NHW12" s="14"/>
      <c r="NHX12" s="14"/>
      <c r="NHY12" s="14"/>
      <c r="NHZ12" s="14"/>
      <c r="NIA12" s="14"/>
      <c r="NIB12" s="14"/>
      <c r="NIC12" s="14"/>
      <c r="NID12" s="14"/>
      <c r="NIE12" s="14"/>
      <c r="NIF12" s="14"/>
      <c r="NIG12" s="14"/>
      <c r="NIH12" s="14"/>
      <c r="NII12" s="14"/>
      <c r="NIJ12" s="14"/>
      <c r="NIK12" s="14"/>
      <c r="NIL12" s="14"/>
      <c r="NIM12" s="14"/>
      <c r="NIN12" s="14"/>
      <c r="NIO12" s="14"/>
      <c r="NIP12" s="14"/>
      <c r="NIQ12" s="14"/>
      <c r="NIR12" s="14"/>
      <c r="NIS12" s="14"/>
      <c r="NIT12" s="14"/>
      <c r="NIU12" s="14"/>
      <c r="NIV12" s="14"/>
      <c r="NIW12" s="14"/>
      <c r="NIX12" s="14"/>
      <c r="NIY12" s="14"/>
      <c r="NIZ12" s="14"/>
      <c r="NJA12" s="14"/>
      <c r="NJB12" s="14"/>
      <c r="NJC12" s="14"/>
      <c r="NJD12" s="14"/>
      <c r="NJE12" s="14"/>
      <c r="NJF12" s="14"/>
      <c r="NJG12" s="14"/>
      <c r="NJH12" s="14"/>
      <c r="NJI12" s="14"/>
      <c r="NJJ12" s="14"/>
      <c r="NJK12" s="14"/>
      <c r="NJL12" s="14"/>
      <c r="NJM12" s="14"/>
      <c r="NJN12" s="14"/>
      <c r="NJO12" s="14"/>
      <c r="NJP12" s="14"/>
      <c r="NJQ12" s="14"/>
      <c r="NJR12" s="14"/>
      <c r="NJS12" s="14"/>
      <c r="NJT12" s="14"/>
      <c r="NJU12" s="14"/>
      <c r="NJV12" s="14"/>
      <c r="NJW12" s="14"/>
      <c r="NJX12" s="14"/>
      <c r="NJY12" s="14"/>
      <c r="NJZ12" s="14"/>
      <c r="NKA12" s="14"/>
      <c r="NKB12" s="14"/>
      <c r="NKC12" s="14"/>
      <c r="NKD12" s="14"/>
      <c r="NKE12" s="14"/>
      <c r="NKF12" s="14"/>
      <c r="NKG12" s="14"/>
      <c r="NKH12" s="14"/>
      <c r="NKI12" s="14"/>
      <c r="NKJ12" s="14"/>
      <c r="NKK12" s="14"/>
      <c r="NKL12" s="14"/>
      <c r="NKM12" s="14"/>
      <c r="NKN12" s="14"/>
      <c r="NKO12" s="14"/>
      <c r="NKP12" s="14"/>
      <c r="NKQ12" s="14"/>
      <c r="NKR12" s="14"/>
      <c r="NKS12" s="14"/>
      <c r="NKT12" s="14"/>
      <c r="NKU12" s="14"/>
      <c r="NKV12" s="14"/>
      <c r="NKW12" s="14"/>
      <c r="NKX12" s="14"/>
      <c r="NKY12" s="14"/>
      <c r="NKZ12" s="14"/>
      <c r="NLA12" s="14"/>
      <c r="NLB12" s="14"/>
      <c r="NLC12" s="14"/>
      <c r="NLD12" s="14"/>
      <c r="NLE12" s="14"/>
      <c r="NLF12" s="14"/>
      <c r="NLG12" s="14"/>
      <c r="NLH12" s="14"/>
      <c r="NLI12" s="14"/>
      <c r="NLJ12" s="14"/>
      <c r="NLK12" s="14"/>
      <c r="NLL12" s="14"/>
      <c r="NLM12" s="14"/>
      <c r="NLN12" s="14"/>
      <c r="NLO12" s="14"/>
      <c r="NLP12" s="14"/>
      <c r="NLQ12" s="14"/>
      <c r="NLR12" s="14"/>
      <c r="NLS12" s="14"/>
      <c r="NLT12" s="14"/>
      <c r="NLU12" s="14"/>
      <c r="NLV12" s="14"/>
      <c r="NLW12" s="14"/>
      <c r="NLX12" s="14"/>
      <c r="NLY12" s="14"/>
      <c r="NLZ12" s="14"/>
      <c r="NMA12" s="14"/>
      <c r="NMB12" s="14"/>
      <c r="NMC12" s="14"/>
      <c r="NMD12" s="14"/>
      <c r="NME12" s="14"/>
      <c r="NMF12" s="14"/>
      <c r="NMG12" s="14"/>
      <c r="NMH12" s="14"/>
      <c r="NMI12" s="14"/>
      <c r="NMJ12" s="14"/>
      <c r="NMK12" s="14"/>
      <c r="NML12" s="14"/>
      <c r="NMM12" s="14"/>
      <c r="NMN12" s="14"/>
      <c r="NMO12" s="14"/>
      <c r="NMP12" s="14"/>
      <c r="NMQ12" s="14"/>
      <c r="NMR12" s="14"/>
      <c r="NMS12" s="14"/>
      <c r="NMT12" s="14"/>
      <c r="NMU12" s="14"/>
      <c r="NMV12" s="14"/>
      <c r="NMW12" s="14"/>
      <c r="NMX12" s="14"/>
      <c r="NMY12" s="14"/>
      <c r="NMZ12" s="14"/>
      <c r="NNA12" s="14"/>
      <c r="NNB12" s="14"/>
      <c r="NNC12" s="14"/>
      <c r="NND12" s="14"/>
      <c r="NNE12" s="14"/>
      <c r="NNF12" s="14"/>
      <c r="NNG12" s="14"/>
      <c r="NNH12" s="14"/>
      <c r="NNI12" s="14"/>
      <c r="NNJ12" s="14"/>
      <c r="NNK12" s="14"/>
      <c r="NNL12" s="14"/>
      <c r="NNM12" s="14"/>
      <c r="NNN12" s="14"/>
      <c r="NNO12" s="14"/>
      <c r="NNP12" s="14"/>
      <c r="NNQ12" s="14"/>
      <c r="NNR12" s="14"/>
      <c r="NNS12" s="14"/>
      <c r="NNT12" s="14"/>
      <c r="NNU12" s="14"/>
      <c r="NNV12" s="14"/>
      <c r="NNW12" s="14"/>
      <c r="NNX12" s="14"/>
      <c r="NNY12" s="14"/>
      <c r="NNZ12" s="14"/>
      <c r="NOA12" s="14"/>
      <c r="NOB12" s="14"/>
      <c r="NOC12" s="14"/>
      <c r="NOD12" s="14"/>
      <c r="NOE12" s="14"/>
      <c r="NOF12" s="14"/>
      <c r="NOG12" s="14"/>
      <c r="NOH12" s="14"/>
      <c r="NOI12" s="14"/>
      <c r="NOJ12" s="14"/>
      <c r="NOK12" s="14"/>
      <c r="NOL12" s="14"/>
      <c r="NOM12" s="14"/>
      <c r="NON12" s="14"/>
      <c r="NOO12" s="14"/>
      <c r="NOP12" s="14"/>
      <c r="NOQ12" s="14"/>
      <c r="NOR12" s="14"/>
      <c r="NOS12" s="14"/>
      <c r="NOT12" s="14"/>
      <c r="NOU12" s="14"/>
      <c r="NOV12" s="14"/>
      <c r="NOW12" s="14"/>
      <c r="NOX12" s="14"/>
      <c r="NOY12" s="14"/>
      <c r="NOZ12" s="14"/>
      <c r="NPA12" s="14"/>
      <c r="NPB12" s="14"/>
      <c r="NPC12" s="14"/>
      <c r="NPD12" s="14"/>
      <c r="NPE12" s="14"/>
      <c r="NPF12" s="14"/>
      <c r="NPG12" s="14"/>
      <c r="NPH12" s="14"/>
      <c r="NPI12" s="14"/>
      <c r="NPJ12" s="14"/>
      <c r="NPK12" s="14"/>
      <c r="NPL12" s="14"/>
      <c r="NPM12" s="14"/>
      <c r="NPN12" s="14"/>
      <c r="NPO12" s="14"/>
      <c r="NPP12" s="14"/>
      <c r="NPQ12" s="14"/>
      <c r="NPR12" s="14"/>
      <c r="NPS12" s="14"/>
      <c r="NPT12" s="14"/>
      <c r="NPU12" s="14"/>
      <c r="NPV12" s="14"/>
      <c r="NPW12" s="14"/>
      <c r="NPX12" s="14"/>
      <c r="NPY12" s="14"/>
      <c r="NPZ12" s="14"/>
      <c r="NQA12" s="14"/>
      <c r="NQB12" s="14"/>
      <c r="NQC12" s="14"/>
      <c r="NQD12" s="14"/>
      <c r="NQE12" s="14"/>
      <c r="NQF12" s="14"/>
      <c r="NQG12" s="14"/>
      <c r="NQH12" s="14"/>
      <c r="NQI12" s="14"/>
      <c r="NQJ12" s="14"/>
      <c r="NQK12" s="14"/>
      <c r="NQL12" s="14"/>
      <c r="NQM12" s="14"/>
      <c r="NQN12" s="14"/>
      <c r="NQO12" s="14"/>
      <c r="NQP12" s="14"/>
      <c r="NQQ12" s="14"/>
      <c r="NQR12" s="14"/>
      <c r="NQS12" s="14"/>
      <c r="NQT12" s="14"/>
      <c r="NQU12" s="14"/>
      <c r="NQV12" s="14"/>
      <c r="NQW12" s="14"/>
      <c r="NQX12" s="14"/>
      <c r="NQY12" s="14"/>
      <c r="NQZ12" s="14"/>
      <c r="NRA12" s="14"/>
      <c r="NRB12" s="14"/>
      <c r="NRC12" s="14"/>
      <c r="NRD12" s="14"/>
      <c r="NRE12" s="14"/>
      <c r="NRF12" s="14"/>
      <c r="NRG12" s="14"/>
      <c r="NRH12" s="14"/>
      <c r="NRI12" s="14"/>
      <c r="NRJ12" s="14"/>
      <c r="NRK12" s="14"/>
      <c r="NRL12" s="14"/>
      <c r="NRM12" s="14"/>
      <c r="NRN12" s="14"/>
      <c r="NRO12" s="14"/>
      <c r="NRP12" s="14"/>
      <c r="NRQ12" s="14"/>
      <c r="NRR12" s="14"/>
      <c r="NRS12" s="14"/>
      <c r="NRT12" s="14"/>
      <c r="NRU12" s="14"/>
      <c r="NRV12" s="14"/>
      <c r="NRW12" s="14"/>
      <c r="NRX12" s="14"/>
      <c r="NRY12" s="14"/>
      <c r="NRZ12" s="14"/>
      <c r="NSA12" s="14"/>
      <c r="NSB12" s="14"/>
      <c r="NSC12" s="14"/>
      <c r="NSD12" s="14"/>
      <c r="NSE12" s="14"/>
      <c r="NSF12" s="14"/>
      <c r="NSG12" s="14"/>
      <c r="NSH12" s="14"/>
      <c r="NSI12" s="14"/>
      <c r="NSJ12" s="14"/>
      <c r="NSK12" s="14"/>
      <c r="NSL12" s="14"/>
      <c r="NSM12" s="14"/>
      <c r="NSN12" s="14"/>
      <c r="NSO12" s="14"/>
      <c r="NSP12" s="14"/>
      <c r="NSQ12" s="14"/>
      <c r="NSR12" s="14"/>
      <c r="NSS12" s="14"/>
      <c r="NST12" s="14"/>
      <c r="NSU12" s="14"/>
      <c r="NSV12" s="14"/>
      <c r="NSW12" s="14"/>
      <c r="NSX12" s="14"/>
      <c r="NSY12" s="14"/>
      <c r="NSZ12" s="14"/>
      <c r="NTA12" s="14"/>
      <c r="NTB12" s="14"/>
      <c r="NTC12" s="14"/>
      <c r="NTD12" s="14"/>
      <c r="NTE12" s="14"/>
      <c r="NTF12" s="14"/>
      <c r="NTG12" s="14"/>
      <c r="NTH12" s="14"/>
      <c r="NTI12" s="14"/>
      <c r="NTJ12" s="14"/>
      <c r="NTK12" s="14"/>
      <c r="NTL12" s="14"/>
      <c r="NTM12" s="14"/>
      <c r="NTN12" s="14"/>
      <c r="NTO12" s="14"/>
      <c r="NTP12" s="14"/>
      <c r="NTQ12" s="14"/>
      <c r="NTR12" s="14"/>
      <c r="NTS12" s="14"/>
      <c r="NTT12" s="14"/>
      <c r="NTU12" s="14"/>
      <c r="NTV12" s="14"/>
      <c r="NTW12" s="14"/>
      <c r="NTX12" s="14"/>
      <c r="NTY12" s="14"/>
      <c r="NTZ12" s="14"/>
      <c r="NUA12" s="14"/>
      <c r="NUB12" s="14"/>
      <c r="NUC12" s="14"/>
      <c r="NUD12" s="14"/>
      <c r="NUE12" s="14"/>
      <c r="NUF12" s="14"/>
      <c r="NUG12" s="14"/>
      <c r="NUH12" s="14"/>
      <c r="NUI12" s="14"/>
      <c r="NUJ12" s="14"/>
      <c r="NUK12" s="14"/>
      <c r="NUL12" s="14"/>
      <c r="NUM12" s="14"/>
      <c r="NUN12" s="14"/>
      <c r="NUO12" s="14"/>
      <c r="NUP12" s="14"/>
      <c r="NUQ12" s="14"/>
      <c r="NUR12" s="14"/>
      <c r="NUS12" s="14"/>
      <c r="NUT12" s="14"/>
      <c r="NUU12" s="14"/>
      <c r="NUV12" s="14"/>
      <c r="NUW12" s="14"/>
      <c r="NUX12" s="14"/>
      <c r="NUY12" s="14"/>
      <c r="NUZ12" s="14"/>
      <c r="NVA12" s="14"/>
      <c r="NVB12" s="14"/>
      <c r="NVC12" s="14"/>
      <c r="NVD12" s="14"/>
      <c r="NVE12" s="14"/>
      <c r="NVF12" s="14"/>
      <c r="NVG12" s="14"/>
      <c r="NVH12" s="14"/>
      <c r="NVI12" s="14"/>
      <c r="NVJ12" s="14"/>
      <c r="NVK12" s="14"/>
      <c r="NVL12" s="14"/>
      <c r="NVM12" s="14"/>
      <c r="NVN12" s="14"/>
      <c r="NVO12" s="14"/>
      <c r="NVP12" s="14"/>
      <c r="NVQ12" s="14"/>
      <c r="NVR12" s="14"/>
      <c r="NVS12" s="14"/>
      <c r="NVT12" s="14"/>
      <c r="NVU12" s="14"/>
      <c r="NVV12" s="14"/>
      <c r="NVW12" s="14"/>
      <c r="NVX12" s="14"/>
      <c r="NVY12" s="14"/>
      <c r="NVZ12" s="14"/>
      <c r="NWA12" s="14"/>
      <c r="NWB12" s="14"/>
      <c r="NWC12" s="14"/>
      <c r="NWD12" s="14"/>
      <c r="NWE12" s="14"/>
      <c r="NWF12" s="14"/>
      <c r="NWG12" s="14"/>
      <c r="NWH12" s="14"/>
      <c r="NWI12" s="14"/>
      <c r="NWJ12" s="14"/>
      <c r="NWK12" s="14"/>
      <c r="NWL12" s="14"/>
      <c r="NWM12" s="14"/>
      <c r="NWN12" s="14"/>
      <c r="NWO12" s="14"/>
      <c r="NWP12" s="14"/>
      <c r="NWQ12" s="14"/>
      <c r="NWR12" s="14"/>
      <c r="NWS12" s="14"/>
      <c r="NWT12" s="14"/>
      <c r="NWU12" s="14"/>
      <c r="NWV12" s="14"/>
      <c r="NWW12" s="14"/>
      <c r="NWX12" s="14"/>
      <c r="NWY12" s="14"/>
      <c r="NWZ12" s="14"/>
      <c r="NXA12" s="14"/>
      <c r="NXB12" s="14"/>
      <c r="NXC12" s="14"/>
      <c r="NXD12" s="14"/>
      <c r="NXE12" s="14"/>
      <c r="NXF12" s="14"/>
      <c r="NXG12" s="14"/>
      <c r="NXH12" s="14"/>
      <c r="NXI12" s="14"/>
      <c r="NXJ12" s="14"/>
      <c r="NXK12" s="14"/>
      <c r="NXL12" s="14"/>
      <c r="NXM12" s="14"/>
      <c r="NXN12" s="14"/>
      <c r="NXO12" s="14"/>
      <c r="NXP12" s="14"/>
      <c r="NXQ12" s="14"/>
      <c r="NXR12" s="14"/>
      <c r="NXS12" s="14"/>
      <c r="NXT12" s="14"/>
      <c r="NXU12" s="14"/>
      <c r="NXV12" s="14"/>
      <c r="NXW12" s="14"/>
      <c r="NXX12" s="14"/>
      <c r="NXY12" s="14"/>
      <c r="NXZ12" s="14"/>
      <c r="NYA12" s="14"/>
      <c r="NYB12" s="14"/>
      <c r="NYC12" s="14"/>
      <c r="NYD12" s="14"/>
      <c r="NYE12" s="14"/>
      <c r="NYF12" s="14"/>
      <c r="NYG12" s="14"/>
      <c r="NYH12" s="14"/>
      <c r="NYI12" s="14"/>
      <c r="NYJ12" s="14"/>
      <c r="NYK12" s="14"/>
      <c r="NYL12" s="14"/>
      <c r="NYM12" s="14"/>
      <c r="NYN12" s="14"/>
      <c r="NYO12" s="14"/>
      <c r="NYP12" s="14"/>
      <c r="NYQ12" s="14"/>
      <c r="NYR12" s="14"/>
      <c r="NYS12" s="14"/>
      <c r="NYT12" s="14"/>
      <c r="NYU12" s="14"/>
      <c r="NYV12" s="14"/>
      <c r="NYW12" s="14"/>
      <c r="NYX12" s="14"/>
      <c r="NYY12" s="14"/>
      <c r="NYZ12" s="14"/>
      <c r="NZA12" s="14"/>
      <c r="NZB12" s="14"/>
      <c r="NZC12" s="14"/>
      <c r="NZD12" s="14"/>
      <c r="NZE12" s="14"/>
      <c r="NZF12" s="14"/>
      <c r="NZG12" s="14"/>
      <c r="NZH12" s="14"/>
      <c r="NZI12" s="14"/>
      <c r="NZJ12" s="14"/>
      <c r="NZK12" s="14"/>
      <c r="NZL12" s="14"/>
      <c r="NZM12" s="14"/>
      <c r="NZN12" s="14"/>
      <c r="NZO12" s="14"/>
      <c r="NZP12" s="14"/>
      <c r="NZQ12" s="14"/>
      <c r="NZR12" s="14"/>
      <c r="NZS12" s="14"/>
      <c r="NZT12" s="14"/>
      <c r="NZU12" s="14"/>
      <c r="NZV12" s="14"/>
      <c r="NZW12" s="14"/>
      <c r="NZX12" s="14"/>
      <c r="NZY12" s="14"/>
      <c r="NZZ12" s="14"/>
      <c r="OAA12" s="14"/>
      <c r="OAB12" s="14"/>
      <c r="OAC12" s="14"/>
      <c r="OAD12" s="14"/>
      <c r="OAE12" s="14"/>
      <c r="OAF12" s="14"/>
      <c r="OAG12" s="14"/>
      <c r="OAH12" s="14"/>
      <c r="OAI12" s="14"/>
      <c r="OAJ12" s="14"/>
      <c r="OAK12" s="14"/>
      <c r="OAL12" s="14"/>
      <c r="OAM12" s="14"/>
      <c r="OAN12" s="14"/>
      <c r="OAO12" s="14"/>
      <c r="OAP12" s="14"/>
      <c r="OAQ12" s="14"/>
      <c r="OAR12" s="14"/>
      <c r="OAS12" s="14"/>
      <c r="OAT12" s="14"/>
      <c r="OAU12" s="14"/>
      <c r="OAV12" s="14"/>
      <c r="OAW12" s="14"/>
      <c r="OAX12" s="14"/>
      <c r="OAY12" s="14"/>
      <c r="OAZ12" s="14"/>
      <c r="OBA12" s="14"/>
      <c r="OBB12" s="14"/>
      <c r="OBC12" s="14"/>
      <c r="OBD12" s="14"/>
      <c r="OBE12" s="14"/>
      <c r="OBF12" s="14"/>
      <c r="OBG12" s="14"/>
      <c r="OBH12" s="14"/>
      <c r="OBI12" s="14"/>
      <c r="OBJ12" s="14"/>
      <c r="OBK12" s="14"/>
      <c r="OBL12" s="14"/>
      <c r="OBM12" s="14"/>
      <c r="OBN12" s="14"/>
      <c r="OBO12" s="14"/>
      <c r="OBP12" s="14"/>
      <c r="OBQ12" s="14"/>
      <c r="OBR12" s="14"/>
      <c r="OBS12" s="14"/>
      <c r="OBT12" s="14"/>
      <c r="OBU12" s="14"/>
      <c r="OBV12" s="14"/>
      <c r="OBW12" s="14"/>
      <c r="OBX12" s="14"/>
      <c r="OBY12" s="14"/>
      <c r="OBZ12" s="14"/>
      <c r="OCA12" s="14"/>
      <c r="OCB12" s="14"/>
      <c r="OCC12" s="14"/>
      <c r="OCD12" s="14"/>
      <c r="OCE12" s="14"/>
      <c r="OCF12" s="14"/>
      <c r="OCG12" s="14"/>
      <c r="OCH12" s="14"/>
      <c r="OCI12" s="14"/>
      <c r="OCJ12" s="14"/>
      <c r="OCK12" s="14"/>
      <c r="OCL12" s="14"/>
      <c r="OCM12" s="14"/>
      <c r="OCN12" s="14"/>
      <c r="OCO12" s="14"/>
      <c r="OCP12" s="14"/>
      <c r="OCQ12" s="14"/>
      <c r="OCR12" s="14"/>
      <c r="OCS12" s="14"/>
      <c r="OCT12" s="14"/>
      <c r="OCU12" s="14"/>
      <c r="OCV12" s="14"/>
      <c r="OCW12" s="14"/>
      <c r="OCX12" s="14"/>
      <c r="OCY12" s="14"/>
      <c r="OCZ12" s="14"/>
      <c r="ODA12" s="14"/>
      <c r="ODB12" s="14"/>
      <c r="ODC12" s="14"/>
      <c r="ODD12" s="14"/>
      <c r="ODE12" s="14"/>
      <c r="ODF12" s="14"/>
      <c r="ODG12" s="14"/>
      <c r="ODH12" s="14"/>
      <c r="ODI12" s="14"/>
      <c r="ODJ12" s="14"/>
      <c r="ODK12" s="14"/>
      <c r="ODL12" s="14"/>
      <c r="ODM12" s="14"/>
      <c r="ODN12" s="14"/>
      <c r="ODO12" s="14"/>
      <c r="ODP12" s="14"/>
      <c r="ODQ12" s="14"/>
      <c r="ODR12" s="14"/>
      <c r="ODS12" s="14"/>
      <c r="ODT12" s="14"/>
      <c r="ODU12" s="14"/>
      <c r="ODV12" s="14"/>
      <c r="ODW12" s="14"/>
      <c r="ODX12" s="14"/>
      <c r="ODY12" s="14"/>
      <c r="ODZ12" s="14"/>
      <c r="OEA12" s="14"/>
      <c r="OEB12" s="14"/>
      <c r="OEC12" s="14"/>
      <c r="OED12" s="14"/>
      <c r="OEE12" s="14"/>
      <c r="OEF12" s="14"/>
      <c r="OEG12" s="14"/>
      <c r="OEH12" s="14"/>
      <c r="OEI12" s="14"/>
      <c r="OEJ12" s="14"/>
      <c r="OEK12" s="14"/>
      <c r="OEL12" s="14"/>
      <c r="OEM12" s="14"/>
      <c r="OEN12" s="14"/>
      <c r="OEO12" s="14"/>
      <c r="OEP12" s="14"/>
      <c r="OEQ12" s="14"/>
      <c r="OER12" s="14"/>
      <c r="OES12" s="14"/>
      <c r="OET12" s="14"/>
      <c r="OEU12" s="14"/>
      <c r="OEV12" s="14"/>
      <c r="OEW12" s="14"/>
      <c r="OEX12" s="14"/>
      <c r="OEY12" s="14"/>
      <c r="OEZ12" s="14"/>
      <c r="OFA12" s="14"/>
      <c r="OFB12" s="14"/>
      <c r="OFC12" s="14"/>
      <c r="OFD12" s="14"/>
      <c r="OFE12" s="14"/>
      <c r="OFF12" s="14"/>
      <c r="OFG12" s="14"/>
      <c r="OFH12" s="14"/>
      <c r="OFI12" s="14"/>
      <c r="OFJ12" s="14"/>
      <c r="OFK12" s="14"/>
      <c r="OFL12" s="14"/>
      <c r="OFM12" s="14"/>
      <c r="OFN12" s="14"/>
      <c r="OFO12" s="14"/>
      <c r="OFP12" s="14"/>
      <c r="OFQ12" s="14"/>
      <c r="OFR12" s="14"/>
      <c r="OFS12" s="14"/>
      <c r="OFT12" s="14"/>
      <c r="OFU12" s="14"/>
      <c r="OFV12" s="14"/>
      <c r="OFW12" s="14"/>
      <c r="OFX12" s="14"/>
      <c r="OFY12" s="14"/>
      <c r="OFZ12" s="14"/>
      <c r="OGA12" s="14"/>
      <c r="OGB12" s="14"/>
      <c r="OGC12" s="14"/>
      <c r="OGD12" s="14"/>
      <c r="OGE12" s="14"/>
      <c r="OGF12" s="14"/>
      <c r="OGG12" s="14"/>
      <c r="OGH12" s="14"/>
      <c r="OGI12" s="14"/>
      <c r="OGJ12" s="14"/>
      <c r="OGK12" s="14"/>
      <c r="OGL12" s="14"/>
      <c r="OGM12" s="14"/>
      <c r="OGN12" s="14"/>
      <c r="OGO12" s="14"/>
      <c r="OGP12" s="14"/>
      <c r="OGQ12" s="14"/>
      <c r="OGR12" s="14"/>
      <c r="OGS12" s="14"/>
      <c r="OGT12" s="14"/>
      <c r="OGU12" s="14"/>
      <c r="OGV12" s="14"/>
      <c r="OGW12" s="14"/>
      <c r="OGX12" s="14"/>
      <c r="OGY12" s="14"/>
      <c r="OGZ12" s="14"/>
      <c r="OHA12" s="14"/>
      <c r="OHB12" s="14"/>
      <c r="OHC12" s="14"/>
      <c r="OHD12" s="14"/>
      <c r="OHE12" s="14"/>
      <c r="OHF12" s="14"/>
      <c r="OHG12" s="14"/>
      <c r="OHH12" s="14"/>
      <c r="OHI12" s="14"/>
      <c r="OHJ12" s="14"/>
      <c r="OHK12" s="14"/>
      <c r="OHL12" s="14"/>
      <c r="OHM12" s="14"/>
      <c r="OHN12" s="14"/>
      <c r="OHO12" s="14"/>
      <c r="OHP12" s="14"/>
      <c r="OHQ12" s="14"/>
      <c r="OHR12" s="14"/>
      <c r="OHS12" s="14"/>
      <c r="OHT12" s="14"/>
      <c r="OHU12" s="14"/>
      <c r="OHV12" s="14"/>
      <c r="OHW12" s="14"/>
      <c r="OHX12" s="14"/>
      <c r="OHY12" s="14"/>
      <c r="OHZ12" s="14"/>
      <c r="OIA12" s="14"/>
      <c r="OIB12" s="14"/>
      <c r="OIC12" s="14"/>
      <c r="OID12" s="14"/>
      <c r="OIE12" s="14"/>
      <c r="OIF12" s="14"/>
      <c r="OIG12" s="14"/>
      <c r="OIH12" s="14"/>
      <c r="OII12" s="14"/>
      <c r="OIJ12" s="14"/>
      <c r="OIK12" s="14"/>
      <c r="OIL12" s="14"/>
      <c r="OIM12" s="14"/>
      <c r="OIN12" s="14"/>
      <c r="OIO12" s="14"/>
      <c r="OIP12" s="14"/>
      <c r="OIQ12" s="14"/>
      <c r="OIR12" s="14"/>
      <c r="OIS12" s="14"/>
      <c r="OIT12" s="14"/>
      <c r="OIU12" s="14"/>
      <c r="OIV12" s="14"/>
      <c r="OIW12" s="14"/>
      <c r="OIX12" s="14"/>
      <c r="OIY12" s="14"/>
      <c r="OIZ12" s="14"/>
      <c r="OJA12" s="14"/>
      <c r="OJB12" s="14"/>
      <c r="OJC12" s="14"/>
      <c r="OJD12" s="14"/>
      <c r="OJE12" s="14"/>
      <c r="OJF12" s="14"/>
      <c r="OJG12" s="14"/>
      <c r="OJH12" s="14"/>
      <c r="OJI12" s="14"/>
      <c r="OJJ12" s="14"/>
      <c r="OJK12" s="14"/>
      <c r="OJL12" s="14"/>
      <c r="OJM12" s="14"/>
      <c r="OJN12" s="14"/>
      <c r="OJO12" s="14"/>
      <c r="OJP12" s="14"/>
      <c r="OJQ12" s="14"/>
      <c r="OJR12" s="14"/>
      <c r="OJS12" s="14"/>
      <c r="OJT12" s="14"/>
      <c r="OJU12" s="14"/>
      <c r="OJV12" s="14"/>
      <c r="OJW12" s="14"/>
      <c r="OJX12" s="14"/>
      <c r="OJY12" s="14"/>
      <c r="OJZ12" s="14"/>
      <c r="OKA12" s="14"/>
      <c r="OKB12" s="14"/>
      <c r="OKC12" s="14"/>
      <c r="OKD12" s="14"/>
      <c r="OKE12" s="14"/>
      <c r="OKF12" s="14"/>
      <c r="OKG12" s="14"/>
      <c r="OKH12" s="14"/>
      <c r="OKI12" s="14"/>
      <c r="OKJ12" s="14"/>
      <c r="OKK12" s="14"/>
      <c r="OKL12" s="14"/>
      <c r="OKM12" s="14"/>
      <c r="OKN12" s="14"/>
      <c r="OKO12" s="14"/>
      <c r="OKP12" s="14"/>
      <c r="OKQ12" s="14"/>
      <c r="OKR12" s="14"/>
      <c r="OKS12" s="14"/>
      <c r="OKT12" s="14"/>
      <c r="OKU12" s="14"/>
      <c r="OKV12" s="14"/>
      <c r="OKW12" s="14"/>
      <c r="OKX12" s="14"/>
      <c r="OKY12" s="14"/>
      <c r="OKZ12" s="14"/>
      <c r="OLA12" s="14"/>
      <c r="OLB12" s="14"/>
      <c r="OLC12" s="14"/>
      <c r="OLD12" s="14"/>
      <c r="OLE12" s="14"/>
      <c r="OLF12" s="14"/>
      <c r="OLG12" s="14"/>
      <c r="OLH12" s="14"/>
      <c r="OLI12" s="14"/>
      <c r="OLJ12" s="14"/>
      <c r="OLK12" s="14"/>
      <c r="OLL12" s="14"/>
      <c r="OLM12" s="14"/>
      <c r="OLN12" s="14"/>
      <c r="OLO12" s="14"/>
      <c r="OLP12" s="14"/>
      <c r="OLQ12" s="14"/>
      <c r="OLR12" s="14"/>
      <c r="OLS12" s="14"/>
      <c r="OLT12" s="14"/>
      <c r="OLU12" s="14"/>
      <c r="OLV12" s="14"/>
      <c r="OLW12" s="14"/>
      <c r="OLX12" s="14"/>
      <c r="OLY12" s="14"/>
      <c r="OLZ12" s="14"/>
      <c r="OMA12" s="14"/>
      <c r="OMB12" s="14"/>
      <c r="OMC12" s="14"/>
      <c r="OMD12" s="14"/>
      <c r="OME12" s="14"/>
      <c r="OMF12" s="14"/>
      <c r="OMG12" s="14"/>
      <c r="OMH12" s="14"/>
      <c r="OMI12" s="14"/>
      <c r="OMJ12" s="14"/>
      <c r="OMK12" s="14"/>
      <c r="OML12" s="14"/>
      <c r="OMM12" s="14"/>
      <c r="OMN12" s="14"/>
      <c r="OMO12" s="14"/>
      <c r="OMP12" s="14"/>
      <c r="OMQ12" s="14"/>
      <c r="OMR12" s="14"/>
      <c r="OMS12" s="14"/>
      <c r="OMT12" s="14"/>
      <c r="OMU12" s="14"/>
      <c r="OMV12" s="14"/>
      <c r="OMW12" s="14"/>
      <c r="OMX12" s="14"/>
      <c r="OMY12" s="14"/>
      <c r="OMZ12" s="14"/>
      <c r="ONA12" s="14"/>
      <c r="ONB12" s="14"/>
      <c r="ONC12" s="14"/>
      <c r="OND12" s="14"/>
      <c r="ONE12" s="14"/>
      <c r="ONF12" s="14"/>
      <c r="ONG12" s="14"/>
      <c r="ONH12" s="14"/>
      <c r="ONI12" s="14"/>
      <c r="ONJ12" s="14"/>
      <c r="ONK12" s="14"/>
      <c r="ONL12" s="14"/>
      <c r="ONM12" s="14"/>
      <c r="ONN12" s="14"/>
      <c r="ONO12" s="14"/>
      <c r="ONP12" s="14"/>
      <c r="ONQ12" s="14"/>
      <c r="ONR12" s="14"/>
      <c r="ONS12" s="14"/>
      <c r="ONT12" s="14"/>
      <c r="ONU12" s="14"/>
      <c r="ONV12" s="14"/>
      <c r="ONW12" s="14"/>
      <c r="ONX12" s="14"/>
      <c r="ONY12" s="14"/>
      <c r="ONZ12" s="14"/>
      <c r="OOA12" s="14"/>
      <c r="OOB12" s="14"/>
      <c r="OOC12" s="14"/>
      <c r="OOD12" s="14"/>
      <c r="OOE12" s="14"/>
      <c r="OOF12" s="14"/>
      <c r="OOG12" s="14"/>
      <c r="OOH12" s="14"/>
      <c r="OOI12" s="14"/>
      <c r="OOJ12" s="14"/>
      <c r="OOK12" s="14"/>
      <c r="OOL12" s="14"/>
      <c r="OOM12" s="14"/>
      <c r="OON12" s="14"/>
      <c r="OOO12" s="14"/>
      <c r="OOP12" s="14"/>
      <c r="OOQ12" s="14"/>
      <c r="OOR12" s="14"/>
      <c r="OOS12" s="14"/>
      <c r="OOT12" s="14"/>
      <c r="OOU12" s="14"/>
      <c r="OOV12" s="14"/>
      <c r="OOW12" s="14"/>
      <c r="OOX12" s="14"/>
      <c r="OOY12" s="14"/>
      <c r="OOZ12" s="14"/>
      <c r="OPA12" s="14"/>
      <c r="OPB12" s="14"/>
      <c r="OPC12" s="14"/>
      <c r="OPD12" s="14"/>
      <c r="OPE12" s="14"/>
      <c r="OPF12" s="14"/>
      <c r="OPG12" s="14"/>
      <c r="OPH12" s="14"/>
      <c r="OPI12" s="14"/>
      <c r="OPJ12" s="14"/>
      <c r="OPK12" s="14"/>
      <c r="OPL12" s="14"/>
      <c r="OPM12" s="14"/>
      <c r="OPN12" s="14"/>
      <c r="OPO12" s="14"/>
      <c r="OPP12" s="14"/>
      <c r="OPQ12" s="14"/>
      <c r="OPR12" s="14"/>
      <c r="OPS12" s="14"/>
      <c r="OPT12" s="14"/>
      <c r="OPU12" s="14"/>
      <c r="OPV12" s="14"/>
      <c r="OPW12" s="14"/>
      <c r="OPX12" s="14"/>
      <c r="OPY12" s="14"/>
      <c r="OPZ12" s="14"/>
      <c r="OQA12" s="14"/>
      <c r="OQB12" s="14"/>
      <c r="OQC12" s="14"/>
      <c r="OQD12" s="14"/>
      <c r="OQE12" s="14"/>
      <c r="OQF12" s="14"/>
      <c r="OQG12" s="14"/>
      <c r="OQH12" s="14"/>
      <c r="OQI12" s="14"/>
      <c r="OQJ12" s="14"/>
      <c r="OQK12" s="14"/>
      <c r="OQL12" s="14"/>
      <c r="OQM12" s="14"/>
      <c r="OQN12" s="14"/>
      <c r="OQO12" s="14"/>
      <c r="OQP12" s="14"/>
      <c r="OQQ12" s="14"/>
      <c r="OQR12" s="14"/>
      <c r="OQS12" s="14"/>
      <c r="OQT12" s="14"/>
      <c r="OQU12" s="14"/>
      <c r="OQV12" s="14"/>
      <c r="OQW12" s="14"/>
      <c r="OQX12" s="14"/>
      <c r="OQY12" s="14"/>
      <c r="OQZ12" s="14"/>
      <c r="ORA12" s="14"/>
      <c r="ORB12" s="14"/>
      <c r="ORC12" s="14"/>
      <c r="ORD12" s="14"/>
      <c r="ORE12" s="14"/>
      <c r="ORF12" s="14"/>
      <c r="ORG12" s="14"/>
      <c r="ORH12" s="14"/>
      <c r="ORI12" s="14"/>
      <c r="ORJ12" s="14"/>
      <c r="ORK12" s="14"/>
      <c r="ORL12" s="14"/>
      <c r="ORM12" s="14"/>
      <c r="ORN12" s="14"/>
      <c r="ORO12" s="14"/>
      <c r="ORP12" s="14"/>
      <c r="ORQ12" s="14"/>
      <c r="ORR12" s="14"/>
      <c r="ORS12" s="14"/>
      <c r="ORT12" s="14"/>
      <c r="ORU12" s="14"/>
      <c r="ORV12" s="14"/>
      <c r="ORW12" s="14"/>
      <c r="ORX12" s="14"/>
      <c r="ORY12" s="14"/>
      <c r="ORZ12" s="14"/>
      <c r="OSA12" s="14"/>
      <c r="OSB12" s="14"/>
      <c r="OSC12" s="14"/>
      <c r="OSD12" s="14"/>
      <c r="OSE12" s="14"/>
      <c r="OSF12" s="14"/>
      <c r="OSG12" s="14"/>
      <c r="OSH12" s="14"/>
      <c r="OSI12" s="14"/>
      <c r="OSJ12" s="14"/>
      <c r="OSK12" s="14"/>
      <c r="OSL12" s="14"/>
      <c r="OSM12" s="14"/>
      <c r="OSN12" s="14"/>
      <c r="OSO12" s="14"/>
      <c r="OSP12" s="14"/>
      <c r="OSQ12" s="14"/>
      <c r="OSR12" s="14"/>
      <c r="OSS12" s="14"/>
      <c r="OST12" s="14"/>
      <c r="OSU12" s="14"/>
      <c r="OSV12" s="14"/>
      <c r="OSW12" s="14"/>
      <c r="OSX12" s="14"/>
      <c r="OSY12" s="14"/>
      <c r="OSZ12" s="14"/>
      <c r="OTA12" s="14"/>
      <c r="OTB12" s="14"/>
      <c r="OTC12" s="14"/>
      <c r="OTD12" s="14"/>
      <c r="OTE12" s="14"/>
      <c r="OTF12" s="14"/>
      <c r="OTG12" s="14"/>
      <c r="OTH12" s="14"/>
      <c r="OTI12" s="14"/>
      <c r="OTJ12" s="14"/>
      <c r="OTK12" s="14"/>
      <c r="OTL12" s="14"/>
      <c r="OTM12" s="14"/>
      <c r="OTN12" s="14"/>
      <c r="OTO12" s="14"/>
      <c r="OTP12" s="14"/>
      <c r="OTQ12" s="14"/>
      <c r="OTR12" s="14"/>
      <c r="OTS12" s="14"/>
      <c r="OTT12" s="14"/>
      <c r="OTU12" s="14"/>
      <c r="OTV12" s="14"/>
      <c r="OTW12" s="14"/>
      <c r="OTX12" s="14"/>
      <c r="OTY12" s="14"/>
      <c r="OTZ12" s="14"/>
      <c r="OUA12" s="14"/>
      <c r="OUB12" s="14"/>
      <c r="OUC12" s="14"/>
      <c r="OUD12" s="14"/>
      <c r="OUE12" s="14"/>
      <c r="OUF12" s="14"/>
      <c r="OUG12" s="14"/>
      <c r="OUH12" s="14"/>
      <c r="OUI12" s="14"/>
      <c r="OUJ12" s="14"/>
      <c r="OUK12" s="14"/>
      <c r="OUL12" s="14"/>
      <c r="OUM12" s="14"/>
      <c r="OUN12" s="14"/>
      <c r="OUO12" s="14"/>
      <c r="OUP12" s="14"/>
      <c r="OUQ12" s="14"/>
      <c r="OUR12" s="14"/>
      <c r="OUS12" s="14"/>
      <c r="OUT12" s="14"/>
      <c r="OUU12" s="14"/>
      <c r="OUV12" s="14"/>
      <c r="OUW12" s="14"/>
      <c r="OUX12" s="14"/>
      <c r="OUY12" s="14"/>
      <c r="OUZ12" s="14"/>
      <c r="OVA12" s="14"/>
      <c r="OVB12" s="14"/>
      <c r="OVC12" s="14"/>
      <c r="OVD12" s="14"/>
      <c r="OVE12" s="14"/>
      <c r="OVF12" s="14"/>
      <c r="OVG12" s="14"/>
      <c r="OVH12" s="14"/>
      <c r="OVI12" s="14"/>
      <c r="OVJ12" s="14"/>
      <c r="OVK12" s="14"/>
      <c r="OVL12" s="14"/>
      <c r="OVM12" s="14"/>
      <c r="OVN12" s="14"/>
      <c r="OVO12" s="14"/>
      <c r="OVP12" s="14"/>
      <c r="OVQ12" s="14"/>
      <c r="OVR12" s="14"/>
      <c r="OVS12" s="14"/>
      <c r="OVT12" s="14"/>
      <c r="OVU12" s="14"/>
      <c r="OVV12" s="14"/>
      <c r="OVW12" s="14"/>
      <c r="OVX12" s="14"/>
      <c r="OVY12" s="14"/>
      <c r="OVZ12" s="14"/>
      <c r="OWA12" s="14"/>
      <c r="OWB12" s="14"/>
      <c r="OWC12" s="14"/>
      <c r="OWD12" s="14"/>
      <c r="OWE12" s="14"/>
      <c r="OWF12" s="14"/>
      <c r="OWG12" s="14"/>
      <c r="OWH12" s="14"/>
      <c r="OWI12" s="14"/>
      <c r="OWJ12" s="14"/>
      <c r="OWK12" s="14"/>
      <c r="OWL12" s="14"/>
      <c r="OWM12" s="14"/>
      <c r="OWN12" s="14"/>
      <c r="OWO12" s="14"/>
      <c r="OWP12" s="14"/>
      <c r="OWQ12" s="14"/>
      <c r="OWR12" s="14"/>
      <c r="OWS12" s="14"/>
      <c r="OWT12" s="14"/>
      <c r="OWU12" s="14"/>
      <c r="OWV12" s="14"/>
      <c r="OWW12" s="14"/>
      <c r="OWX12" s="14"/>
      <c r="OWY12" s="14"/>
      <c r="OWZ12" s="14"/>
      <c r="OXA12" s="14"/>
      <c r="OXB12" s="14"/>
      <c r="OXC12" s="14"/>
      <c r="OXD12" s="14"/>
      <c r="OXE12" s="14"/>
      <c r="OXF12" s="14"/>
      <c r="OXG12" s="14"/>
      <c r="OXH12" s="14"/>
      <c r="OXI12" s="14"/>
      <c r="OXJ12" s="14"/>
      <c r="OXK12" s="14"/>
      <c r="OXL12" s="14"/>
      <c r="OXM12" s="14"/>
      <c r="OXN12" s="14"/>
      <c r="OXO12" s="14"/>
      <c r="OXP12" s="14"/>
      <c r="OXQ12" s="14"/>
      <c r="OXR12" s="14"/>
      <c r="OXS12" s="14"/>
      <c r="OXT12" s="14"/>
      <c r="OXU12" s="14"/>
      <c r="OXV12" s="14"/>
      <c r="OXW12" s="14"/>
      <c r="OXX12" s="14"/>
      <c r="OXY12" s="14"/>
      <c r="OXZ12" s="14"/>
      <c r="OYA12" s="14"/>
      <c r="OYB12" s="14"/>
      <c r="OYC12" s="14"/>
      <c r="OYD12" s="14"/>
      <c r="OYE12" s="14"/>
      <c r="OYF12" s="14"/>
      <c r="OYG12" s="14"/>
      <c r="OYH12" s="14"/>
      <c r="OYI12" s="14"/>
      <c r="OYJ12" s="14"/>
      <c r="OYK12" s="14"/>
      <c r="OYL12" s="14"/>
      <c r="OYM12" s="14"/>
      <c r="OYN12" s="14"/>
      <c r="OYO12" s="14"/>
      <c r="OYP12" s="14"/>
      <c r="OYQ12" s="14"/>
      <c r="OYR12" s="14"/>
      <c r="OYS12" s="14"/>
      <c r="OYT12" s="14"/>
      <c r="OYU12" s="14"/>
      <c r="OYV12" s="14"/>
      <c r="OYW12" s="14"/>
      <c r="OYX12" s="14"/>
      <c r="OYY12" s="14"/>
      <c r="OYZ12" s="14"/>
      <c r="OZA12" s="14"/>
      <c r="OZB12" s="14"/>
      <c r="OZC12" s="14"/>
      <c r="OZD12" s="14"/>
      <c r="OZE12" s="14"/>
      <c r="OZF12" s="14"/>
      <c r="OZG12" s="14"/>
      <c r="OZH12" s="14"/>
      <c r="OZI12" s="14"/>
      <c r="OZJ12" s="14"/>
      <c r="OZK12" s="14"/>
      <c r="OZL12" s="14"/>
      <c r="OZM12" s="14"/>
      <c r="OZN12" s="14"/>
      <c r="OZO12" s="14"/>
      <c r="OZP12" s="14"/>
      <c r="OZQ12" s="14"/>
      <c r="OZR12" s="14"/>
      <c r="OZS12" s="14"/>
      <c r="OZT12" s="14"/>
      <c r="OZU12" s="14"/>
      <c r="OZV12" s="14"/>
      <c r="OZW12" s="14"/>
      <c r="OZX12" s="14"/>
      <c r="OZY12" s="14"/>
      <c r="OZZ12" s="14"/>
      <c r="PAA12" s="14"/>
      <c r="PAB12" s="14"/>
      <c r="PAC12" s="14"/>
      <c r="PAD12" s="14"/>
      <c r="PAE12" s="14"/>
      <c r="PAF12" s="14"/>
      <c r="PAG12" s="14"/>
      <c r="PAH12" s="14"/>
      <c r="PAI12" s="14"/>
      <c r="PAJ12" s="14"/>
      <c r="PAK12" s="14"/>
      <c r="PAL12" s="14"/>
      <c r="PAM12" s="14"/>
      <c r="PAN12" s="14"/>
      <c r="PAO12" s="14"/>
      <c r="PAP12" s="14"/>
      <c r="PAQ12" s="14"/>
      <c r="PAR12" s="14"/>
      <c r="PAS12" s="14"/>
      <c r="PAT12" s="14"/>
      <c r="PAU12" s="14"/>
      <c r="PAV12" s="14"/>
      <c r="PAW12" s="14"/>
      <c r="PAX12" s="14"/>
      <c r="PAY12" s="14"/>
      <c r="PAZ12" s="14"/>
      <c r="PBA12" s="14"/>
      <c r="PBB12" s="14"/>
      <c r="PBC12" s="14"/>
      <c r="PBD12" s="14"/>
      <c r="PBE12" s="14"/>
      <c r="PBF12" s="14"/>
      <c r="PBG12" s="14"/>
      <c r="PBH12" s="14"/>
      <c r="PBI12" s="14"/>
      <c r="PBJ12" s="14"/>
      <c r="PBK12" s="14"/>
      <c r="PBL12" s="14"/>
      <c r="PBM12" s="14"/>
      <c r="PBN12" s="14"/>
      <c r="PBO12" s="14"/>
      <c r="PBP12" s="14"/>
      <c r="PBQ12" s="14"/>
      <c r="PBR12" s="14"/>
      <c r="PBS12" s="14"/>
      <c r="PBT12" s="14"/>
      <c r="PBU12" s="14"/>
      <c r="PBV12" s="14"/>
      <c r="PBW12" s="14"/>
      <c r="PBX12" s="14"/>
      <c r="PBY12" s="14"/>
      <c r="PBZ12" s="14"/>
      <c r="PCA12" s="14"/>
      <c r="PCB12" s="14"/>
      <c r="PCC12" s="14"/>
      <c r="PCD12" s="14"/>
      <c r="PCE12" s="14"/>
      <c r="PCF12" s="14"/>
      <c r="PCG12" s="14"/>
      <c r="PCH12" s="14"/>
      <c r="PCI12" s="14"/>
      <c r="PCJ12" s="14"/>
      <c r="PCK12" s="14"/>
      <c r="PCL12" s="14"/>
      <c r="PCM12" s="14"/>
      <c r="PCN12" s="14"/>
      <c r="PCO12" s="14"/>
      <c r="PCP12" s="14"/>
      <c r="PCQ12" s="14"/>
      <c r="PCR12" s="14"/>
      <c r="PCS12" s="14"/>
      <c r="PCT12" s="14"/>
      <c r="PCU12" s="14"/>
      <c r="PCV12" s="14"/>
      <c r="PCW12" s="14"/>
      <c r="PCX12" s="14"/>
      <c r="PCY12" s="14"/>
      <c r="PCZ12" s="14"/>
      <c r="PDA12" s="14"/>
      <c r="PDB12" s="14"/>
      <c r="PDC12" s="14"/>
      <c r="PDD12" s="14"/>
      <c r="PDE12" s="14"/>
      <c r="PDF12" s="14"/>
      <c r="PDG12" s="14"/>
      <c r="PDH12" s="14"/>
      <c r="PDI12" s="14"/>
      <c r="PDJ12" s="14"/>
      <c r="PDK12" s="14"/>
      <c r="PDL12" s="14"/>
      <c r="PDM12" s="14"/>
      <c r="PDN12" s="14"/>
      <c r="PDO12" s="14"/>
      <c r="PDP12" s="14"/>
      <c r="PDQ12" s="14"/>
      <c r="PDR12" s="14"/>
      <c r="PDS12" s="14"/>
      <c r="PDT12" s="14"/>
      <c r="PDU12" s="14"/>
      <c r="PDV12" s="14"/>
      <c r="PDW12" s="14"/>
      <c r="PDX12" s="14"/>
      <c r="PDY12" s="14"/>
      <c r="PDZ12" s="14"/>
      <c r="PEA12" s="14"/>
      <c r="PEB12" s="14"/>
      <c r="PEC12" s="14"/>
      <c r="PED12" s="14"/>
      <c r="PEE12" s="14"/>
      <c r="PEF12" s="14"/>
      <c r="PEG12" s="14"/>
      <c r="PEH12" s="14"/>
      <c r="PEI12" s="14"/>
      <c r="PEJ12" s="14"/>
      <c r="PEK12" s="14"/>
      <c r="PEL12" s="14"/>
      <c r="PEM12" s="14"/>
      <c r="PEN12" s="14"/>
      <c r="PEO12" s="14"/>
      <c r="PEP12" s="14"/>
      <c r="PEQ12" s="14"/>
      <c r="PER12" s="14"/>
      <c r="PES12" s="14"/>
      <c r="PET12" s="14"/>
      <c r="PEU12" s="14"/>
      <c r="PEV12" s="14"/>
      <c r="PEW12" s="14"/>
      <c r="PEX12" s="14"/>
      <c r="PEY12" s="14"/>
      <c r="PEZ12" s="14"/>
      <c r="PFA12" s="14"/>
      <c r="PFB12" s="14"/>
      <c r="PFC12" s="14"/>
      <c r="PFD12" s="14"/>
      <c r="PFE12" s="14"/>
      <c r="PFF12" s="14"/>
      <c r="PFG12" s="14"/>
      <c r="PFH12" s="14"/>
      <c r="PFI12" s="14"/>
      <c r="PFJ12" s="14"/>
      <c r="PFK12" s="14"/>
      <c r="PFL12" s="14"/>
      <c r="PFM12" s="14"/>
      <c r="PFN12" s="14"/>
      <c r="PFO12" s="14"/>
      <c r="PFP12" s="14"/>
      <c r="PFQ12" s="14"/>
      <c r="PFR12" s="14"/>
      <c r="PFS12" s="14"/>
      <c r="PFT12" s="14"/>
      <c r="PFU12" s="14"/>
      <c r="PFV12" s="14"/>
      <c r="PFW12" s="14"/>
      <c r="PFX12" s="14"/>
      <c r="PFY12" s="14"/>
      <c r="PFZ12" s="14"/>
      <c r="PGA12" s="14"/>
      <c r="PGB12" s="14"/>
      <c r="PGC12" s="14"/>
      <c r="PGD12" s="14"/>
      <c r="PGE12" s="14"/>
      <c r="PGF12" s="14"/>
      <c r="PGG12" s="14"/>
      <c r="PGH12" s="14"/>
      <c r="PGI12" s="14"/>
      <c r="PGJ12" s="14"/>
      <c r="PGK12" s="14"/>
      <c r="PGL12" s="14"/>
      <c r="PGM12" s="14"/>
      <c r="PGN12" s="14"/>
      <c r="PGO12" s="14"/>
      <c r="PGP12" s="14"/>
      <c r="PGQ12" s="14"/>
      <c r="PGR12" s="14"/>
      <c r="PGS12" s="14"/>
      <c r="PGT12" s="14"/>
      <c r="PGU12" s="14"/>
      <c r="PGV12" s="14"/>
      <c r="PGW12" s="14"/>
      <c r="PGX12" s="14"/>
      <c r="PGY12" s="14"/>
      <c r="PGZ12" s="14"/>
      <c r="PHA12" s="14"/>
      <c r="PHB12" s="14"/>
      <c r="PHC12" s="14"/>
      <c r="PHD12" s="14"/>
      <c r="PHE12" s="14"/>
      <c r="PHF12" s="14"/>
      <c r="PHG12" s="14"/>
      <c r="PHH12" s="14"/>
      <c r="PHI12" s="14"/>
      <c r="PHJ12" s="14"/>
      <c r="PHK12" s="14"/>
      <c r="PHL12" s="14"/>
      <c r="PHM12" s="14"/>
      <c r="PHN12" s="14"/>
      <c r="PHO12" s="14"/>
      <c r="PHP12" s="14"/>
      <c r="PHQ12" s="14"/>
      <c r="PHR12" s="14"/>
      <c r="PHS12" s="14"/>
      <c r="PHT12" s="14"/>
      <c r="PHU12" s="14"/>
      <c r="PHV12" s="14"/>
      <c r="PHW12" s="14"/>
      <c r="PHX12" s="14"/>
      <c r="PHY12" s="14"/>
      <c r="PHZ12" s="14"/>
      <c r="PIA12" s="14"/>
      <c r="PIB12" s="14"/>
      <c r="PIC12" s="14"/>
      <c r="PID12" s="14"/>
      <c r="PIE12" s="14"/>
      <c r="PIF12" s="14"/>
      <c r="PIG12" s="14"/>
      <c r="PIH12" s="14"/>
      <c r="PII12" s="14"/>
      <c r="PIJ12" s="14"/>
      <c r="PIK12" s="14"/>
      <c r="PIL12" s="14"/>
      <c r="PIM12" s="14"/>
      <c r="PIN12" s="14"/>
      <c r="PIO12" s="14"/>
      <c r="PIP12" s="14"/>
      <c r="PIQ12" s="14"/>
      <c r="PIR12" s="14"/>
      <c r="PIS12" s="14"/>
      <c r="PIT12" s="14"/>
      <c r="PIU12" s="14"/>
      <c r="PIV12" s="14"/>
      <c r="PIW12" s="14"/>
      <c r="PIX12" s="14"/>
      <c r="PIY12" s="14"/>
      <c r="PIZ12" s="14"/>
      <c r="PJA12" s="14"/>
      <c r="PJB12" s="14"/>
      <c r="PJC12" s="14"/>
      <c r="PJD12" s="14"/>
      <c r="PJE12" s="14"/>
      <c r="PJF12" s="14"/>
      <c r="PJG12" s="14"/>
      <c r="PJH12" s="14"/>
      <c r="PJI12" s="14"/>
      <c r="PJJ12" s="14"/>
      <c r="PJK12" s="14"/>
      <c r="PJL12" s="14"/>
      <c r="PJM12" s="14"/>
      <c r="PJN12" s="14"/>
      <c r="PJO12" s="14"/>
      <c r="PJP12" s="14"/>
      <c r="PJQ12" s="14"/>
      <c r="PJR12" s="14"/>
      <c r="PJS12" s="14"/>
      <c r="PJT12" s="14"/>
      <c r="PJU12" s="14"/>
      <c r="PJV12" s="14"/>
      <c r="PJW12" s="14"/>
      <c r="PJX12" s="14"/>
      <c r="PJY12" s="14"/>
      <c r="PJZ12" s="14"/>
      <c r="PKA12" s="14"/>
      <c r="PKB12" s="14"/>
      <c r="PKC12" s="14"/>
      <c r="PKD12" s="14"/>
      <c r="PKE12" s="14"/>
      <c r="PKF12" s="14"/>
      <c r="PKG12" s="14"/>
      <c r="PKH12" s="14"/>
      <c r="PKI12" s="14"/>
      <c r="PKJ12" s="14"/>
      <c r="PKK12" s="14"/>
      <c r="PKL12" s="14"/>
      <c r="PKM12" s="14"/>
      <c r="PKN12" s="14"/>
      <c r="PKO12" s="14"/>
      <c r="PKP12" s="14"/>
      <c r="PKQ12" s="14"/>
      <c r="PKR12" s="14"/>
      <c r="PKS12" s="14"/>
      <c r="PKT12" s="14"/>
      <c r="PKU12" s="14"/>
      <c r="PKV12" s="14"/>
      <c r="PKW12" s="14"/>
      <c r="PKX12" s="14"/>
      <c r="PKY12" s="14"/>
      <c r="PKZ12" s="14"/>
      <c r="PLA12" s="14"/>
      <c r="PLB12" s="14"/>
      <c r="PLC12" s="14"/>
      <c r="PLD12" s="14"/>
      <c r="PLE12" s="14"/>
      <c r="PLF12" s="14"/>
      <c r="PLG12" s="14"/>
      <c r="PLH12" s="14"/>
      <c r="PLI12" s="14"/>
      <c r="PLJ12" s="14"/>
      <c r="PLK12" s="14"/>
      <c r="PLL12" s="14"/>
      <c r="PLM12" s="14"/>
      <c r="PLN12" s="14"/>
      <c r="PLO12" s="14"/>
      <c r="PLP12" s="14"/>
      <c r="PLQ12" s="14"/>
      <c r="PLR12" s="14"/>
      <c r="PLS12" s="14"/>
      <c r="PLT12" s="14"/>
      <c r="PLU12" s="14"/>
      <c r="PLV12" s="14"/>
      <c r="PLW12" s="14"/>
      <c r="PLX12" s="14"/>
      <c r="PLY12" s="14"/>
      <c r="PLZ12" s="14"/>
      <c r="PMA12" s="14"/>
      <c r="PMB12" s="14"/>
      <c r="PMC12" s="14"/>
      <c r="PMD12" s="14"/>
      <c r="PME12" s="14"/>
      <c r="PMF12" s="14"/>
      <c r="PMG12" s="14"/>
      <c r="PMH12" s="14"/>
      <c r="PMI12" s="14"/>
      <c r="PMJ12" s="14"/>
      <c r="PMK12" s="14"/>
      <c r="PML12" s="14"/>
      <c r="PMM12" s="14"/>
      <c r="PMN12" s="14"/>
      <c r="PMO12" s="14"/>
      <c r="PMP12" s="14"/>
      <c r="PMQ12" s="14"/>
      <c r="PMR12" s="14"/>
      <c r="PMS12" s="14"/>
      <c r="PMT12" s="14"/>
      <c r="PMU12" s="14"/>
      <c r="PMV12" s="14"/>
      <c r="PMW12" s="14"/>
      <c r="PMX12" s="14"/>
      <c r="PMY12" s="14"/>
      <c r="PMZ12" s="14"/>
      <c r="PNA12" s="14"/>
      <c r="PNB12" s="14"/>
      <c r="PNC12" s="14"/>
      <c r="PND12" s="14"/>
      <c r="PNE12" s="14"/>
      <c r="PNF12" s="14"/>
      <c r="PNG12" s="14"/>
      <c r="PNH12" s="14"/>
      <c r="PNI12" s="14"/>
      <c r="PNJ12" s="14"/>
      <c r="PNK12" s="14"/>
      <c r="PNL12" s="14"/>
      <c r="PNM12" s="14"/>
      <c r="PNN12" s="14"/>
      <c r="PNO12" s="14"/>
      <c r="PNP12" s="14"/>
      <c r="PNQ12" s="14"/>
      <c r="PNR12" s="14"/>
      <c r="PNS12" s="14"/>
      <c r="PNT12" s="14"/>
      <c r="PNU12" s="14"/>
      <c r="PNV12" s="14"/>
      <c r="PNW12" s="14"/>
      <c r="PNX12" s="14"/>
      <c r="PNY12" s="14"/>
      <c r="PNZ12" s="14"/>
      <c r="POA12" s="14"/>
      <c r="POB12" s="14"/>
      <c r="POC12" s="14"/>
      <c r="POD12" s="14"/>
      <c r="POE12" s="14"/>
      <c r="POF12" s="14"/>
      <c r="POG12" s="14"/>
      <c r="POH12" s="14"/>
      <c r="POI12" s="14"/>
      <c r="POJ12" s="14"/>
      <c r="POK12" s="14"/>
      <c r="POL12" s="14"/>
      <c r="POM12" s="14"/>
      <c r="PON12" s="14"/>
      <c r="POO12" s="14"/>
      <c r="POP12" s="14"/>
      <c r="POQ12" s="14"/>
      <c r="POR12" s="14"/>
      <c r="POS12" s="14"/>
      <c r="POT12" s="14"/>
      <c r="POU12" s="14"/>
      <c r="POV12" s="14"/>
      <c r="POW12" s="14"/>
      <c r="POX12" s="14"/>
      <c r="POY12" s="14"/>
      <c r="POZ12" s="14"/>
      <c r="PPA12" s="14"/>
      <c r="PPB12" s="14"/>
      <c r="PPC12" s="14"/>
      <c r="PPD12" s="14"/>
      <c r="PPE12" s="14"/>
      <c r="PPF12" s="14"/>
      <c r="PPG12" s="14"/>
      <c r="PPH12" s="14"/>
      <c r="PPI12" s="14"/>
      <c r="PPJ12" s="14"/>
      <c r="PPK12" s="14"/>
      <c r="PPL12" s="14"/>
      <c r="PPM12" s="14"/>
      <c r="PPN12" s="14"/>
      <c r="PPO12" s="14"/>
      <c r="PPP12" s="14"/>
      <c r="PPQ12" s="14"/>
      <c r="PPR12" s="14"/>
      <c r="PPS12" s="14"/>
      <c r="PPT12" s="14"/>
      <c r="PPU12" s="14"/>
      <c r="PPV12" s="14"/>
      <c r="PPW12" s="14"/>
      <c r="PPX12" s="14"/>
      <c r="PPY12" s="14"/>
      <c r="PPZ12" s="14"/>
      <c r="PQA12" s="14"/>
      <c r="PQB12" s="14"/>
      <c r="PQC12" s="14"/>
      <c r="PQD12" s="14"/>
      <c r="PQE12" s="14"/>
      <c r="PQF12" s="14"/>
      <c r="PQG12" s="14"/>
      <c r="PQH12" s="14"/>
      <c r="PQI12" s="14"/>
      <c r="PQJ12" s="14"/>
      <c r="PQK12" s="14"/>
      <c r="PQL12" s="14"/>
      <c r="PQM12" s="14"/>
      <c r="PQN12" s="14"/>
      <c r="PQO12" s="14"/>
      <c r="PQP12" s="14"/>
      <c r="PQQ12" s="14"/>
      <c r="PQR12" s="14"/>
      <c r="PQS12" s="14"/>
      <c r="PQT12" s="14"/>
      <c r="PQU12" s="14"/>
      <c r="PQV12" s="14"/>
      <c r="PQW12" s="14"/>
      <c r="PQX12" s="14"/>
      <c r="PQY12" s="14"/>
      <c r="PQZ12" s="14"/>
      <c r="PRA12" s="14"/>
      <c r="PRB12" s="14"/>
      <c r="PRC12" s="14"/>
      <c r="PRD12" s="14"/>
      <c r="PRE12" s="14"/>
      <c r="PRF12" s="14"/>
      <c r="PRG12" s="14"/>
      <c r="PRH12" s="14"/>
      <c r="PRI12" s="14"/>
      <c r="PRJ12" s="14"/>
      <c r="PRK12" s="14"/>
      <c r="PRL12" s="14"/>
      <c r="PRM12" s="14"/>
      <c r="PRN12" s="14"/>
      <c r="PRO12" s="14"/>
      <c r="PRP12" s="14"/>
      <c r="PRQ12" s="14"/>
      <c r="PRR12" s="14"/>
      <c r="PRS12" s="14"/>
      <c r="PRT12" s="14"/>
      <c r="PRU12" s="14"/>
      <c r="PRV12" s="14"/>
      <c r="PRW12" s="14"/>
      <c r="PRX12" s="14"/>
      <c r="PRY12" s="14"/>
      <c r="PRZ12" s="14"/>
      <c r="PSA12" s="14"/>
      <c r="PSB12" s="14"/>
      <c r="PSC12" s="14"/>
      <c r="PSD12" s="14"/>
      <c r="PSE12" s="14"/>
      <c r="PSF12" s="14"/>
      <c r="PSG12" s="14"/>
      <c r="PSH12" s="14"/>
      <c r="PSI12" s="14"/>
      <c r="PSJ12" s="14"/>
      <c r="PSK12" s="14"/>
      <c r="PSL12" s="14"/>
      <c r="PSM12" s="14"/>
      <c r="PSN12" s="14"/>
      <c r="PSO12" s="14"/>
      <c r="PSP12" s="14"/>
      <c r="PSQ12" s="14"/>
      <c r="PSR12" s="14"/>
      <c r="PSS12" s="14"/>
      <c r="PST12" s="14"/>
      <c r="PSU12" s="14"/>
      <c r="PSV12" s="14"/>
      <c r="PSW12" s="14"/>
      <c r="PSX12" s="14"/>
      <c r="PSY12" s="14"/>
      <c r="PSZ12" s="14"/>
      <c r="PTA12" s="14"/>
      <c r="PTB12" s="14"/>
      <c r="PTC12" s="14"/>
      <c r="PTD12" s="14"/>
      <c r="PTE12" s="14"/>
      <c r="PTF12" s="14"/>
      <c r="PTG12" s="14"/>
      <c r="PTH12" s="14"/>
      <c r="PTI12" s="14"/>
      <c r="PTJ12" s="14"/>
      <c r="PTK12" s="14"/>
      <c r="PTL12" s="14"/>
      <c r="PTM12" s="14"/>
      <c r="PTN12" s="14"/>
      <c r="PTO12" s="14"/>
      <c r="PTP12" s="14"/>
      <c r="PTQ12" s="14"/>
      <c r="PTR12" s="14"/>
      <c r="PTS12" s="14"/>
      <c r="PTT12" s="14"/>
      <c r="PTU12" s="14"/>
      <c r="PTV12" s="14"/>
      <c r="PTW12" s="14"/>
      <c r="PTX12" s="14"/>
      <c r="PTY12" s="14"/>
      <c r="PTZ12" s="14"/>
      <c r="PUA12" s="14"/>
      <c r="PUB12" s="14"/>
      <c r="PUC12" s="14"/>
      <c r="PUD12" s="14"/>
      <c r="PUE12" s="14"/>
      <c r="PUF12" s="14"/>
      <c r="PUG12" s="14"/>
      <c r="PUH12" s="14"/>
      <c r="PUI12" s="14"/>
      <c r="PUJ12" s="14"/>
      <c r="PUK12" s="14"/>
      <c r="PUL12" s="14"/>
      <c r="PUM12" s="14"/>
      <c r="PUN12" s="14"/>
      <c r="PUO12" s="14"/>
      <c r="PUP12" s="14"/>
      <c r="PUQ12" s="14"/>
      <c r="PUR12" s="14"/>
      <c r="PUS12" s="14"/>
      <c r="PUT12" s="14"/>
      <c r="PUU12" s="14"/>
      <c r="PUV12" s="14"/>
      <c r="PUW12" s="14"/>
      <c r="PUX12" s="14"/>
      <c r="PUY12" s="14"/>
      <c r="PUZ12" s="14"/>
      <c r="PVA12" s="14"/>
      <c r="PVB12" s="14"/>
      <c r="PVC12" s="14"/>
      <c r="PVD12" s="14"/>
      <c r="PVE12" s="14"/>
      <c r="PVF12" s="14"/>
      <c r="PVG12" s="14"/>
      <c r="PVH12" s="14"/>
      <c r="PVI12" s="14"/>
      <c r="PVJ12" s="14"/>
      <c r="PVK12" s="14"/>
      <c r="PVL12" s="14"/>
      <c r="PVM12" s="14"/>
      <c r="PVN12" s="14"/>
      <c r="PVO12" s="14"/>
      <c r="PVP12" s="14"/>
      <c r="PVQ12" s="14"/>
      <c r="PVR12" s="14"/>
      <c r="PVS12" s="14"/>
      <c r="PVT12" s="14"/>
      <c r="PVU12" s="14"/>
      <c r="PVV12" s="14"/>
      <c r="PVW12" s="14"/>
      <c r="PVX12" s="14"/>
      <c r="PVY12" s="14"/>
      <c r="PVZ12" s="14"/>
      <c r="PWA12" s="14"/>
      <c r="PWB12" s="14"/>
      <c r="PWC12" s="14"/>
      <c r="PWD12" s="14"/>
      <c r="PWE12" s="14"/>
      <c r="PWF12" s="14"/>
      <c r="PWG12" s="14"/>
      <c r="PWH12" s="14"/>
      <c r="PWI12" s="14"/>
      <c r="PWJ12" s="14"/>
      <c r="PWK12" s="14"/>
      <c r="PWL12" s="14"/>
      <c r="PWM12" s="14"/>
      <c r="PWN12" s="14"/>
      <c r="PWO12" s="14"/>
      <c r="PWP12" s="14"/>
      <c r="PWQ12" s="14"/>
      <c r="PWR12" s="14"/>
      <c r="PWS12" s="14"/>
      <c r="PWT12" s="14"/>
      <c r="PWU12" s="14"/>
      <c r="PWV12" s="14"/>
      <c r="PWW12" s="14"/>
      <c r="PWX12" s="14"/>
      <c r="PWY12" s="14"/>
      <c r="PWZ12" s="14"/>
      <c r="PXA12" s="14"/>
      <c r="PXB12" s="14"/>
      <c r="PXC12" s="14"/>
      <c r="PXD12" s="14"/>
      <c r="PXE12" s="14"/>
      <c r="PXF12" s="14"/>
      <c r="PXG12" s="14"/>
      <c r="PXH12" s="14"/>
      <c r="PXI12" s="14"/>
      <c r="PXJ12" s="14"/>
      <c r="PXK12" s="14"/>
      <c r="PXL12" s="14"/>
      <c r="PXM12" s="14"/>
      <c r="PXN12" s="14"/>
      <c r="PXO12" s="14"/>
      <c r="PXP12" s="14"/>
      <c r="PXQ12" s="14"/>
      <c r="PXR12" s="14"/>
      <c r="PXS12" s="14"/>
      <c r="PXT12" s="14"/>
      <c r="PXU12" s="14"/>
      <c r="PXV12" s="14"/>
      <c r="PXW12" s="14"/>
      <c r="PXX12" s="14"/>
      <c r="PXY12" s="14"/>
      <c r="PXZ12" s="14"/>
      <c r="PYA12" s="14"/>
      <c r="PYB12" s="14"/>
      <c r="PYC12" s="14"/>
      <c r="PYD12" s="14"/>
      <c r="PYE12" s="14"/>
      <c r="PYF12" s="14"/>
      <c r="PYG12" s="14"/>
      <c r="PYH12" s="14"/>
      <c r="PYI12" s="14"/>
      <c r="PYJ12" s="14"/>
      <c r="PYK12" s="14"/>
      <c r="PYL12" s="14"/>
      <c r="PYM12" s="14"/>
      <c r="PYN12" s="14"/>
      <c r="PYO12" s="14"/>
      <c r="PYP12" s="14"/>
      <c r="PYQ12" s="14"/>
      <c r="PYR12" s="14"/>
      <c r="PYS12" s="14"/>
      <c r="PYT12" s="14"/>
      <c r="PYU12" s="14"/>
      <c r="PYV12" s="14"/>
      <c r="PYW12" s="14"/>
      <c r="PYX12" s="14"/>
      <c r="PYY12" s="14"/>
      <c r="PYZ12" s="14"/>
      <c r="PZA12" s="14"/>
      <c r="PZB12" s="14"/>
      <c r="PZC12" s="14"/>
      <c r="PZD12" s="14"/>
      <c r="PZE12" s="14"/>
      <c r="PZF12" s="14"/>
      <c r="PZG12" s="14"/>
      <c r="PZH12" s="14"/>
      <c r="PZI12" s="14"/>
      <c r="PZJ12" s="14"/>
      <c r="PZK12" s="14"/>
      <c r="PZL12" s="14"/>
      <c r="PZM12" s="14"/>
      <c r="PZN12" s="14"/>
      <c r="PZO12" s="14"/>
      <c r="PZP12" s="14"/>
      <c r="PZQ12" s="14"/>
      <c r="PZR12" s="14"/>
      <c r="PZS12" s="14"/>
      <c r="PZT12" s="14"/>
      <c r="PZU12" s="14"/>
      <c r="PZV12" s="14"/>
      <c r="PZW12" s="14"/>
      <c r="PZX12" s="14"/>
      <c r="PZY12" s="14"/>
      <c r="PZZ12" s="14"/>
      <c r="QAA12" s="14"/>
      <c r="QAB12" s="14"/>
      <c r="QAC12" s="14"/>
      <c r="QAD12" s="14"/>
      <c r="QAE12" s="14"/>
      <c r="QAF12" s="14"/>
      <c r="QAG12" s="14"/>
      <c r="QAH12" s="14"/>
      <c r="QAI12" s="14"/>
      <c r="QAJ12" s="14"/>
      <c r="QAK12" s="14"/>
      <c r="QAL12" s="14"/>
      <c r="QAM12" s="14"/>
      <c r="QAN12" s="14"/>
      <c r="QAO12" s="14"/>
      <c r="QAP12" s="14"/>
      <c r="QAQ12" s="14"/>
      <c r="QAR12" s="14"/>
      <c r="QAS12" s="14"/>
      <c r="QAT12" s="14"/>
      <c r="QAU12" s="14"/>
      <c r="QAV12" s="14"/>
      <c r="QAW12" s="14"/>
      <c r="QAX12" s="14"/>
      <c r="QAY12" s="14"/>
      <c r="QAZ12" s="14"/>
      <c r="QBA12" s="14"/>
      <c r="QBB12" s="14"/>
      <c r="QBC12" s="14"/>
      <c r="QBD12" s="14"/>
      <c r="QBE12" s="14"/>
      <c r="QBF12" s="14"/>
      <c r="QBG12" s="14"/>
      <c r="QBH12" s="14"/>
      <c r="QBI12" s="14"/>
      <c r="QBJ12" s="14"/>
      <c r="QBK12" s="14"/>
      <c r="QBL12" s="14"/>
      <c r="QBM12" s="14"/>
      <c r="QBN12" s="14"/>
      <c r="QBO12" s="14"/>
      <c r="QBP12" s="14"/>
      <c r="QBQ12" s="14"/>
      <c r="QBR12" s="14"/>
      <c r="QBS12" s="14"/>
      <c r="QBT12" s="14"/>
      <c r="QBU12" s="14"/>
      <c r="QBV12" s="14"/>
      <c r="QBW12" s="14"/>
      <c r="QBX12" s="14"/>
      <c r="QBY12" s="14"/>
      <c r="QBZ12" s="14"/>
      <c r="QCA12" s="14"/>
      <c r="QCB12" s="14"/>
      <c r="QCC12" s="14"/>
      <c r="QCD12" s="14"/>
      <c r="QCE12" s="14"/>
      <c r="QCF12" s="14"/>
      <c r="QCG12" s="14"/>
      <c r="QCH12" s="14"/>
      <c r="QCI12" s="14"/>
      <c r="QCJ12" s="14"/>
      <c r="QCK12" s="14"/>
      <c r="QCL12" s="14"/>
      <c r="QCM12" s="14"/>
      <c r="QCN12" s="14"/>
      <c r="QCO12" s="14"/>
      <c r="QCP12" s="14"/>
      <c r="QCQ12" s="14"/>
      <c r="QCR12" s="14"/>
      <c r="QCS12" s="14"/>
      <c r="QCT12" s="14"/>
      <c r="QCU12" s="14"/>
      <c r="QCV12" s="14"/>
      <c r="QCW12" s="14"/>
      <c r="QCX12" s="14"/>
      <c r="QCY12" s="14"/>
      <c r="QCZ12" s="14"/>
      <c r="QDA12" s="14"/>
      <c r="QDB12" s="14"/>
      <c r="QDC12" s="14"/>
      <c r="QDD12" s="14"/>
      <c r="QDE12" s="14"/>
      <c r="QDF12" s="14"/>
      <c r="QDG12" s="14"/>
      <c r="QDH12" s="14"/>
      <c r="QDI12" s="14"/>
      <c r="QDJ12" s="14"/>
      <c r="QDK12" s="14"/>
      <c r="QDL12" s="14"/>
      <c r="QDM12" s="14"/>
      <c r="QDN12" s="14"/>
      <c r="QDO12" s="14"/>
      <c r="QDP12" s="14"/>
      <c r="QDQ12" s="14"/>
      <c r="QDR12" s="14"/>
      <c r="QDS12" s="14"/>
      <c r="QDT12" s="14"/>
      <c r="QDU12" s="14"/>
      <c r="QDV12" s="14"/>
      <c r="QDW12" s="14"/>
      <c r="QDX12" s="14"/>
      <c r="QDY12" s="14"/>
      <c r="QDZ12" s="14"/>
      <c r="QEA12" s="14"/>
      <c r="QEB12" s="14"/>
      <c r="QEC12" s="14"/>
      <c r="QED12" s="14"/>
      <c r="QEE12" s="14"/>
      <c r="QEF12" s="14"/>
      <c r="QEG12" s="14"/>
      <c r="QEH12" s="14"/>
      <c r="QEI12" s="14"/>
      <c r="QEJ12" s="14"/>
      <c r="QEK12" s="14"/>
      <c r="QEL12" s="14"/>
      <c r="QEM12" s="14"/>
      <c r="QEN12" s="14"/>
      <c r="QEO12" s="14"/>
      <c r="QEP12" s="14"/>
      <c r="QEQ12" s="14"/>
      <c r="QER12" s="14"/>
      <c r="QES12" s="14"/>
      <c r="QET12" s="14"/>
      <c r="QEU12" s="14"/>
      <c r="QEV12" s="14"/>
      <c r="QEW12" s="14"/>
      <c r="QEX12" s="14"/>
      <c r="QEY12" s="14"/>
      <c r="QEZ12" s="14"/>
      <c r="QFA12" s="14"/>
      <c r="QFB12" s="14"/>
      <c r="QFC12" s="14"/>
      <c r="QFD12" s="14"/>
      <c r="QFE12" s="14"/>
      <c r="QFF12" s="14"/>
      <c r="QFG12" s="14"/>
      <c r="QFH12" s="14"/>
      <c r="QFI12" s="14"/>
      <c r="QFJ12" s="14"/>
      <c r="QFK12" s="14"/>
      <c r="QFL12" s="14"/>
      <c r="QFM12" s="14"/>
      <c r="QFN12" s="14"/>
      <c r="QFO12" s="14"/>
      <c r="QFP12" s="14"/>
      <c r="QFQ12" s="14"/>
      <c r="QFR12" s="14"/>
      <c r="QFS12" s="14"/>
      <c r="QFT12" s="14"/>
      <c r="QFU12" s="14"/>
      <c r="QFV12" s="14"/>
      <c r="QFW12" s="14"/>
      <c r="QFX12" s="14"/>
      <c r="QFY12" s="14"/>
      <c r="QFZ12" s="14"/>
      <c r="QGA12" s="14"/>
      <c r="QGB12" s="14"/>
      <c r="QGC12" s="14"/>
      <c r="QGD12" s="14"/>
      <c r="QGE12" s="14"/>
      <c r="QGF12" s="14"/>
      <c r="QGG12" s="14"/>
      <c r="QGH12" s="14"/>
      <c r="QGI12" s="14"/>
      <c r="QGJ12" s="14"/>
      <c r="QGK12" s="14"/>
      <c r="QGL12" s="14"/>
      <c r="QGM12" s="14"/>
      <c r="QGN12" s="14"/>
      <c r="QGO12" s="14"/>
      <c r="QGP12" s="14"/>
      <c r="QGQ12" s="14"/>
      <c r="QGR12" s="14"/>
      <c r="QGS12" s="14"/>
      <c r="QGT12" s="14"/>
      <c r="QGU12" s="14"/>
      <c r="QGV12" s="14"/>
      <c r="QGW12" s="14"/>
      <c r="QGX12" s="14"/>
      <c r="QGY12" s="14"/>
      <c r="QGZ12" s="14"/>
      <c r="QHA12" s="14"/>
      <c r="QHB12" s="14"/>
      <c r="QHC12" s="14"/>
      <c r="QHD12" s="14"/>
      <c r="QHE12" s="14"/>
      <c r="QHF12" s="14"/>
      <c r="QHG12" s="14"/>
      <c r="QHH12" s="14"/>
      <c r="QHI12" s="14"/>
      <c r="QHJ12" s="14"/>
      <c r="QHK12" s="14"/>
      <c r="QHL12" s="14"/>
      <c r="QHM12" s="14"/>
      <c r="QHN12" s="14"/>
      <c r="QHO12" s="14"/>
      <c r="QHP12" s="14"/>
      <c r="QHQ12" s="14"/>
      <c r="QHR12" s="14"/>
      <c r="QHS12" s="14"/>
      <c r="QHT12" s="14"/>
      <c r="QHU12" s="14"/>
      <c r="QHV12" s="14"/>
      <c r="QHW12" s="14"/>
      <c r="QHX12" s="14"/>
      <c r="QHY12" s="14"/>
      <c r="QHZ12" s="14"/>
      <c r="QIA12" s="14"/>
      <c r="QIB12" s="14"/>
      <c r="QIC12" s="14"/>
      <c r="QID12" s="14"/>
      <c r="QIE12" s="14"/>
      <c r="QIF12" s="14"/>
      <c r="QIG12" s="14"/>
      <c r="QIH12" s="14"/>
      <c r="QII12" s="14"/>
      <c r="QIJ12" s="14"/>
      <c r="QIK12" s="14"/>
      <c r="QIL12" s="14"/>
      <c r="QIM12" s="14"/>
      <c r="QIN12" s="14"/>
      <c r="QIO12" s="14"/>
      <c r="QIP12" s="14"/>
      <c r="QIQ12" s="14"/>
      <c r="QIR12" s="14"/>
      <c r="QIS12" s="14"/>
      <c r="QIT12" s="14"/>
      <c r="QIU12" s="14"/>
      <c r="QIV12" s="14"/>
      <c r="QIW12" s="14"/>
      <c r="QIX12" s="14"/>
      <c r="QIY12" s="14"/>
      <c r="QIZ12" s="14"/>
      <c r="QJA12" s="14"/>
      <c r="QJB12" s="14"/>
      <c r="QJC12" s="14"/>
      <c r="QJD12" s="14"/>
      <c r="QJE12" s="14"/>
      <c r="QJF12" s="14"/>
      <c r="QJG12" s="14"/>
      <c r="QJH12" s="14"/>
      <c r="QJI12" s="14"/>
      <c r="QJJ12" s="14"/>
      <c r="QJK12" s="14"/>
      <c r="QJL12" s="14"/>
      <c r="QJM12" s="14"/>
      <c r="QJN12" s="14"/>
      <c r="QJO12" s="14"/>
      <c r="QJP12" s="14"/>
      <c r="QJQ12" s="14"/>
      <c r="QJR12" s="14"/>
      <c r="QJS12" s="14"/>
      <c r="QJT12" s="14"/>
      <c r="QJU12" s="14"/>
      <c r="QJV12" s="14"/>
      <c r="QJW12" s="14"/>
      <c r="QJX12" s="14"/>
      <c r="QJY12" s="14"/>
      <c r="QJZ12" s="14"/>
      <c r="QKA12" s="14"/>
      <c r="QKB12" s="14"/>
      <c r="QKC12" s="14"/>
      <c r="QKD12" s="14"/>
      <c r="QKE12" s="14"/>
      <c r="QKF12" s="14"/>
      <c r="QKG12" s="14"/>
      <c r="QKH12" s="14"/>
      <c r="QKI12" s="14"/>
      <c r="QKJ12" s="14"/>
      <c r="QKK12" s="14"/>
      <c r="QKL12" s="14"/>
      <c r="QKM12" s="14"/>
      <c r="QKN12" s="14"/>
      <c r="QKO12" s="14"/>
      <c r="QKP12" s="14"/>
      <c r="QKQ12" s="14"/>
      <c r="QKR12" s="14"/>
      <c r="QKS12" s="14"/>
      <c r="QKT12" s="14"/>
      <c r="QKU12" s="14"/>
      <c r="QKV12" s="14"/>
      <c r="QKW12" s="14"/>
      <c r="QKX12" s="14"/>
      <c r="QKY12" s="14"/>
      <c r="QKZ12" s="14"/>
      <c r="QLA12" s="14"/>
      <c r="QLB12" s="14"/>
      <c r="QLC12" s="14"/>
      <c r="QLD12" s="14"/>
      <c r="QLE12" s="14"/>
      <c r="QLF12" s="14"/>
      <c r="QLG12" s="14"/>
      <c r="QLH12" s="14"/>
      <c r="QLI12" s="14"/>
      <c r="QLJ12" s="14"/>
      <c r="QLK12" s="14"/>
      <c r="QLL12" s="14"/>
      <c r="QLM12" s="14"/>
      <c r="QLN12" s="14"/>
      <c r="QLO12" s="14"/>
      <c r="QLP12" s="14"/>
      <c r="QLQ12" s="14"/>
      <c r="QLR12" s="14"/>
      <c r="QLS12" s="14"/>
      <c r="QLT12" s="14"/>
      <c r="QLU12" s="14"/>
      <c r="QLV12" s="14"/>
      <c r="QLW12" s="14"/>
      <c r="QLX12" s="14"/>
      <c r="QLY12" s="14"/>
      <c r="QLZ12" s="14"/>
      <c r="QMA12" s="14"/>
      <c r="QMB12" s="14"/>
      <c r="QMC12" s="14"/>
      <c r="QMD12" s="14"/>
      <c r="QME12" s="14"/>
      <c r="QMF12" s="14"/>
      <c r="QMG12" s="14"/>
      <c r="QMH12" s="14"/>
      <c r="QMI12" s="14"/>
      <c r="QMJ12" s="14"/>
      <c r="QMK12" s="14"/>
      <c r="QML12" s="14"/>
      <c r="QMM12" s="14"/>
      <c r="QMN12" s="14"/>
      <c r="QMO12" s="14"/>
      <c r="QMP12" s="14"/>
      <c r="QMQ12" s="14"/>
      <c r="QMR12" s="14"/>
      <c r="QMS12" s="14"/>
      <c r="QMT12" s="14"/>
      <c r="QMU12" s="14"/>
      <c r="QMV12" s="14"/>
      <c r="QMW12" s="14"/>
      <c r="QMX12" s="14"/>
      <c r="QMY12" s="14"/>
      <c r="QMZ12" s="14"/>
      <c r="QNA12" s="14"/>
      <c r="QNB12" s="14"/>
      <c r="QNC12" s="14"/>
      <c r="QND12" s="14"/>
      <c r="QNE12" s="14"/>
      <c r="QNF12" s="14"/>
      <c r="QNG12" s="14"/>
      <c r="QNH12" s="14"/>
      <c r="QNI12" s="14"/>
      <c r="QNJ12" s="14"/>
      <c r="QNK12" s="14"/>
      <c r="QNL12" s="14"/>
      <c r="QNM12" s="14"/>
      <c r="QNN12" s="14"/>
      <c r="QNO12" s="14"/>
      <c r="QNP12" s="14"/>
      <c r="QNQ12" s="14"/>
      <c r="QNR12" s="14"/>
      <c r="QNS12" s="14"/>
      <c r="QNT12" s="14"/>
      <c r="QNU12" s="14"/>
      <c r="QNV12" s="14"/>
      <c r="QNW12" s="14"/>
      <c r="QNX12" s="14"/>
      <c r="QNY12" s="14"/>
      <c r="QNZ12" s="14"/>
      <c r="QOA12" s="14"/>
      <c r="QOB12" s="14"/>
      <c r="QOC12" s="14"/>
      <c r="QOD12" s="14"/>
      <c r="QOE12" s="14"/>
      <c r="QOF12" s="14"/>
      <c r="QOG12" s="14"/>
      <c r="QOH12" s="14"/>
      <c r="QOI12" s="14"/>
      <c r="QOJ12" s="14"/>
      <c r="QOK12" s="14"/>
      <c r="QOL12" s="14"/>
      <c r="QOM12" s="14"/>
      <c r="QON12" s="14"/>
      <c r="QOO12" s="14"/>
      <c r="QOP12" s="14"/>
      <c r="QOQ12" s="14"/>
      <c r="QOR12" s="14"/>
      <c r="QOS12" s="14"/>
      <c r="QOT12" s="14"/>
      <c r="QOU12" s="14"/>
      <c r="QOV12" s="14"/>
      <c r="QOW12" s="14"/>
      <c r="QOX12" s="14"/>
      <c r="QOY12" s="14"/>
      <c r="QOZ12" s="14"/>
      <c r="QPA12" s="14"/>
      <c r="QPB12" s="14"/>
      <c r="QPC12" s="14"/>
      <c r="QPD12" s="14"/>
      <c r="QPE12" s="14"/>
      <c r="QPF12" s="14"/>
      <c r="QPG12" s="14"/>
      <c r="QPH12" s="14"/>
      <c r="QPI12" s="14"/>
      <c r="QPJ12" s="14"/>
      <c r="QPK12" s="14"/>
      <c r="QPL12" s="14"/>
      <c r="QPM12" s="14"/>
      <c r="QPN12" s="14"/>
      <c r="QPO12" s="14"/>
      <c r="QPP12" s="14"/>
      <c r="QPQ12" s="14"/>
      <c r="QPR12" s="14"/>
      <c r="QPS12" s="14"/>
      <c r="QPT12" s="14"/>
      <c r="QPU12" s="14"/>
      <c r="QPV12" s="14"/>
      <c r="QPW12" s="14"/>
      <c r="QPX12" s="14"/>
      <c r="QPY12" s="14"/>
      <c r="QPZ12" s="14"/>
      <c r="QQA12" s="14"/>
      <c r="QQB12" s="14"/>
      <c r="QQC12" s="14"/>
      <c r="QQD12" s="14"/>
      <c r="QQE12" s="14"/>
      <c r="QQF12" s="14"/>
      <c r="QQG12" s="14"/>
      <c r="QQH12" s="14"/>
      <c r="QQI12" s="14"/>
      <c r="QQJ12" s="14"/>
      <c r="QQK12" s="14"/>
      <c r="QQL12" s="14"/>
      <c r="QQM12" s="14"/>
      <c r="QQN12" s="14"/>
      <c r="QQO12" s="14"/>
      <c r="QQP12" s="14"/>
      <c r="QQQ12" s="14"/>
      <c r="QQR12" s="14"/>
      <c r="QQS12" s="14"/>
      <c r="QQT12" s="14"/>
      <c r="QQU12" s="14"/>
      <c r="QQV12" s="14"/>
      <c r="QQW12" s="14"/>
      <c r="QQX12" s="14"/>
      <c r="QQY12" s="14"/>
      <c r="QQZ12" s="14"/>
      <c r="QRA12" s="14"/>
      <c r="QRB12" s="14"/>
      <c r="QRC12" s="14"/>
      <c r="QRD12" s="14"/>
      <c r="QRE12" s="14"/>
      <c r="QRF12" s="14"/>
      <c r="QRG12" s="14"/>
      <c r="QRH12" s="14"/>
      <c r="QRI12" s="14"/>
      <c r="QRJ12" s="14"/>
      <c r="QRK12" s="14"/>
      <c r="QRL12" s="14"/>
      <c r="QRM12" s="14"/>
      <c r="QRN12" s="14"/>
      <c r="QRO12" s="14"/>
      <c r="QRP12" s="14"/>
      <c r="QRQ12" s="14"/>
      <c r="QRR12" s="14"/>
      <c r="QRS12" s="14"/>
      <c r="QRT12" s="14"/>
      <c r="QRU12" s="14"/>
      <c r="QRV12" s="14"/>
      <c r="QRW12" s="14"/>
      <c r="QRX12" s="14"/>
      <c r="QRY12" s="14"/>
      <c r="QRZ12" s="14"/>
      <c r="QSA12" s="14"/>
      <c r="QSB12" s="14"/>
      <c r="QSC12" s="14"/>
      <c r="QSD12" s="14"/>
      <c r="QSE12" s="14"/>
      <c r="QSF12" s="14"/>
      <c r="QSG12" s="14"/>
      <c r="QSH12" s="14"/>
      <c r="QSI12" s="14"/>
      <c r="QSJ12" s="14"/>
      <c r="QSK12" s="14"/>
      <c r="QSL12" s="14"/>
      <c r="QSM12" s="14"/>
      <c r="QSN12" s="14"/>
      <c r="QSO12" s="14"/>
      <c r="QSP12" s="14"/>
      <c r="QSQ12" s="14"/>
      <c r="QSR12" s="14"/>
      <c r="QSS12" s="14"/>
      <c r="QST12" s="14"/>
      <c r="QSU12" s="14"/>
      <c r="QSV12" s="14"/>
      <c r="QSW12" s="14"/>
      <c r="QSX12" s="14"/>
      <c r="QSY12" s="14"/>
      <c r="QSZ12" s="14"/>
      <c r="QTA12" s="14"/>
      <c r="QTB12" s="14"/>
      <c r="QTC12" s="14"/>
      <c r="QTD12" s="14"/>
      <c r="QTE12" s="14"/>
      <c r="QTF12" s="14"/>
      <c r="QTG12" s="14"/>
      <c r="QTH12" s="14"/>
      <c r="QTI12" s="14"/>
      <c r="QTJ12" s="14"/>
      <c r="QTK12" s="14"/>
      <c r="QTL12" s="14"/>
      <c r="QTM12" s="14"/>
      <c r="QTN12" s="14"/>
      <c r="QTO12" s="14"/>
      <c r="QTP12" s="14"/>
      <c r="QTQ12" s="14"/>
      <c r="QTR12" s="14"/>
      <c r="QTS12" s="14"/>
      <c r="QTT12" s="14"/>
      <c r="QTU12" s="14"/>
      <c r="QTV12" s="14"/>
      <c r="QTW12" s="14"/>
      <c r="QTX12" s="14"/>
      <c r="QTY12" s="14"/>
      <c r="QTZ12" s="14"/>
      <c r="QUA12" s="14"/>
      <c r="QUB12" s="14"/>
      <c r="QUC12" s="14"/>
      <c r="QUD12" s="14"/>
      <c r="QUE12" s="14"/>
      <c r="QUF12" s="14"/>
      <c r="QUG12" s="14"/>
      <c r="QUH12" s="14"/>
      <c r="QUI12" s="14"/>
      <c r="QUJ12" s="14"/>
      <c r="QUK12" s="14"/>
      <c r="QUL12" s="14"/>
      <c r="QUM12" s="14"/>
      <c r="QUN12" s="14"/>
      <c r="QUO12" s="14"/>
      <c r="QUP12" s="14"/>
      <c r="QUQ12" s="14"/>
      <c r="QUR12" s="14"/>
      <c r="QUS12" s="14"/>
      <c r="QUT12" s="14"/>
      <c r="QUU12" s="14"/>
      <c r="QUV12" s="14"/>
      <c r="QUW12" s="14"/>
      <c r="QUX12" s="14"/>
      <c r="QUY12" s="14"/>
      <c r="QUZ12" s="14"/>
      <c r="QVA12" s="14"/>
      <c r="QVB12" s="14"/>
      <c r="QVC12" s="14"/>
      <c r="QVD12" s="14"/>
      <c r="QVE12" s="14"/>
      <c r="QVF12" s="14"/>
      <c r="QVG12" s="14"/>
      <c r="QVH12" s="14"/>
      <c r="QVI12" s="14"/>
      <c r="QVJ12" s="14"/>
      <c r="QVK12" s="14"/>
      <c r="QVL12" s="14"/>
      <c r="QVM12" s="14"/>
      <c r="QVN12" s="14"/>
      <c r="QVO12" s="14"/>
      <c r="QVP12" s="14"/>
      <c r="QVQ12" s="14"/>
      <c r="QVR12" s="14"/>
      <c r="QVS12" s="14"/>
      <c r="QVT12" s="14"/>
      <c r="QVU12" s="14"/>
      <c r="QVV12" s="14"/>
      <c r="QVW12" s="14"/>
      <c r="QVX12" s="14"/>
      <c r="QVY12" s="14"/>
      <c r="QVZ12" s="14"/>
      <c r="QWA12" s="14"/>
      <c r="QWB12" s="14"/>
      <c r="QWC12" s="14"/>
      <c r="QWD12" s="14"/>
      <c r="QWE12" s="14"/>
      <c r="QWF12" s="14"/>
      <c r="QWG12" s="14"/>
      <c r="QWH12" s="14"/>
      <c r="QWI12" s="14"/>
      <c r="QWJ12" s="14"/>
      <c r="QWK12" s="14"/>
      <c r="QWL12" s="14"/>
      <c r="QWM12" s="14"/>
      <c r="QWN12" s="14"/>
      <c r="QWO12" s="14"/>
      <c r="QWP12" s="14"/>
      <c r="QWQ12" s="14"/>
      <c r="QWR12" s="14"/>
      <c r="QWS12" s="14"/>
      <c r="QWT12" s="14"/>
      <c r="QWU12" s="14"/>
      <c r="QWV12" s="14"/>
      <c r="QWW12" s="14"/>
      <c r="QWX12" s="14"/>
      <c r="QWY12" s="14"/>
      <c r="QWZ12" s="14"/>
      <c r="QXA12" s="14"/>
      <c r="QXB12" s="14"/>
      <c r="QXC12" s="14"/>
      <c r="QXD12" s="14"/>
      <c r="QXE12" s="14"/>
      <c r="QXF12" s="14"/>
      <c r="QXG12" s="14"/>
      <c r="QXH12" s="14"/>
      <c r="QXI12" s="14"/>
      <c r="QXJ12" s="14"/>
      <c r="QXK12" s="14"/>
      <c r="QXL12" s="14"/>
      <c r="QXM12" s="14"/>
      <c r="QXN12" s="14"/>
      <c r="QXO12" s="14"/>
      <c r="QXP12" s="14"/>
      <c r="QXQ12" s="14"/>
      <c r="QXR12" s="14"/>
      <c r="QXS12" s="14"/>
      <c r="QXT12" s="14"/>
      <c r="QXU12" s="14"/>
      <c r="QXV12" s="14"/>
      <c r="QXW12" s="14"/>
      <c r="QXX12" s="14"/>
      <c r="QXY12" s="14"/>
      <c r="QXZ12" s="14"/>
      <c r="QYA12" s="14"/>
      <c r="QYB12" s="14"/>
      <c r="QYC12" s="14"/>
      <c r="QYD12" s="14"/>
      <c r="QYE12" s="14"/>
      <c r="QYF12" s="14"/>
      <c r="QYG12" s="14"/>
      <c r="QYH12" s="14"/>
      <c r="QYI12" s="14"/>
      <c r="QYJ12" s="14"/>
      <c r="QYK12" s="14"/>
      <c r="QYL12" s="14"/>
      <c r="QYM12" s="14"/>
      <c r="QYN12" s="14"/>
      <c r="QYO12" s="14"/>
      <c r="QYP12" s="14"/>
      <c r="QYQ12" s="14"/>
      <c r="QYR12" s="14"/>
      <c r="QYS12" s="14"/>
      <c r="QYT12" s="14"/>
      <c r="QYU12" s="14"/>
      <c r="QYV12" s="14"/>
      <c r="QYW12" s="14"/>
      <c r="QYX12" s="14"/>
      <c r="QYY12" s="14"/>
      <c r="QYZ12" s="14"/>
      <c r="QZA12" s="14"/>
      <c r="QZB12" s="14"/>
      <c r="QZC12" s="14"/>
      <c r="QZD12" s="14"/>
      <c r="QZE12" s="14"/>
      <c r="QZF12" s="14"/>
      <c r="QZG12" s="14"/>
      <c r="QZH12" s="14"/>
      <c r="QZI12" s="14"/>
      <c r="QZJ12" s="14"/>
      <c r="QZK12" s="14"/>
      <c r="QZL12" s="14"/>
      <c r="QZM12" s="14"/>
      <c r="QZN12" s="14"/>
      <c r="QZO12" s="14"/>
      <c r="QZP12" s="14"/>
      <c r="QZQ12" s="14"/>
      <c r="QZR12" s="14"/>
      <c r="QZS12" s="14"/>
      <c r="QZT12" s="14"/>
      <c r="QZU12" s="14"/>
      <c r="QZV12" s="14"/>
      <c r="QZW12" s="14"/>
      <c r="QZX12" s="14"/>
      <c r="QZY12" s="14"/>
      <c r="QZZ12" s="14"/>
      <c r="RAA12" s="14"/>
      <c r="RAB12" s="14"/>
      <c r="RAC12" s="14"/>
      <c r="RAD12" s="14"/>
      <c r="RAE12" s="14"/>
      <c r="RAF12" s="14"/>
      <c r="RAG12" s="14"/>
      <c r="RAH12" s="14"/>
      <c r="RAI12" s="14"/>
      <c r="RAJ12" s="14"/>
      <c r="RAK12" s="14"/>
      <c r="RAL12" s="14"/>
      <c r="RAM12" s="14"/>
      <c r="RAN12" s="14"/>
      <c r="RAO12" s="14"/>
      <c r="RAP12" s="14"/>
      <c r="RAQ12" s="14"/>
      <c r="RAR12" s="14"/>
      <c r="RAS12" s="14"/>
      <c r="RAT12" s="14"/>
      <c r="RAU12" s="14"/>
      <c r="RAV12" s="14"/>
      <c r="RAW12" s="14"/>
      <c r="RAX12" s="14"/>
      <c r="RAY12" s="14"/>
      <c r="RAZ12" s="14"/>
      <c r="RBA12" s="14"/>
      <c r="RBB12" s="14"/>
      <c r="RBC12" s="14"/>
      <c r="RBD12" s="14"/>
      <c r="RBE12" s="14"/>
      <c r="RBF12" s="14"/>
      <c r="RBG12" s="14"/>
      <c r="RBH12" s="14"/>
      <c r="RBI12" s="14"/>
      <c r="RBJ12" s="14"/>
      <c r="RBK12" s="14"/>
      <c r="RBL12" s="14"/>
      <c r="RBM12" s="14"/>
      <c r="RBN12" s="14"/>
      <c r="RBO12" s="14"/>
      <c r="RBP12" s="14"/>
      <c r="RBQ12" s="14"/>
      <c r="RBR12" s="14"/>
      <c r="RBS12" s="14"/>
      <c r="RBT12" s="14"/>
      <c r="RBU12" s="14"/>
      <c r="RBV12" s="14"/>
      <c r="RBW12" s="14"/>
      <c r="RBX12" s="14"/>
      <c r="RBY12" s="14"/>
      <c r="RBZ12" s="14"/>
      <c r="RCA12" s="14"/>
      <c r="RCB12" s="14"/>
      <c r="RCC12" s="14"/>
      <c r="RCD12" s="14"/>
      <c r="RCE12" s="14"/>
      <c r="RCF12" s="14"/>
      <c r="RCG12" s="14"/>
      <c r="RCH12" s="14"/>
      <c r="RCI12" s="14"/>
      <c r="RCJ12" s="14"/>
      <c r="RCK12" s="14"/>
      <c r="RCL12" s="14"/>
      <c r="RCM12" s="14"/>
      <c r="RCN12" s="14"/>
      <c r="RCO12" s="14"/>
      <c r="RCP12" s="14"/>
      <c r="RCQ12" s="14"/>
      <c r="RCR12" s="14"/>
      <c r="RCS12" s="14"/>
      <c r="RCT12" s="14"/>
      <c r="RCU12" s="14"/>
      <c r="RCV12" s="14"/>
      <c r="RCW12" s="14"/>
      <c r="RCX12" s="14"/>
      <c r="RCY12" s="14"/>
      <c r="RCZ12" s="14"/>
      <c r="RDA12" s="14"/>
      <c r="RDB12" s="14"/>
      <c r="RDC12" s="14"/>
      <c r="RDD12" s="14"/>
      <c r="RDE12" s="14"/>
      <c r="RDF12" s="14"/>
      <c r="RDG12" s="14"/>
      <c r="RDH12" s="14"/>
      <c r="RDI12" s="14"/>
      <c r="RDJ12" s="14"/>
      <c r="RDK12" s="14"/>
      <c r="RDL12" s="14"/>
      <c r="RDM12" s="14"/>
      <c r="RDN12" s="14"/>
      <c r="RDO12" s="14"/>
      <c r="RDP12" s="14"/>
      <c r="RDQ12" s="14"/>
      <c r="RDR12" s="14"/>
      <c r="RDS12" s="14"/>
      <c r="RDT12" s="14"/>
      <c r="RDU12" s="14"/>
      <c r="RDV12" s="14"/>
      <c r="RDW12" s="14"/>
      <c r="RDX12" s="14"/>
      <c r="RDY12" s="14"/>
      <c r="RDZ12" s="14"/>
      <c r="REA12" s="14"/>
      <c r="REB12" s="14"/>
      <c r="REC12" s="14"/>
      <c r="RED12" s="14"/>
      <c r="REE12" s="14"/>
      <c r="REF12" s="14"/>
      <c r="REG12" s="14"/>
      <c r="REH12" s="14"/>
      <c r="REI12" s="14"/>
      <c r="REJ12" s="14"/>
      <c r="REK12" s="14"/>
      <c r="REL12" s="14"/>
      <c r="REM12" s="14"/>
      <c r="REN12" s="14"/>
      <c r="REO12" s="14"/>
      <c r="REP12" s="14"/>
      <c r="REQ12" s="14"/>
      <c r="RER12" s="14"/>
      <c r="RES12" s="14"/>
      <c r="RET12" s="14"/>
      <c r="REU12" s="14"/>
      <c r="REV12" s="14"/>
      <c r="REW12" s="14"/>
      <c r="REX12" s="14"/>
      <c r="REY12" s="14"/>
      <c r="REZ12" s="14"/>
      <c r="RFA12" s="14"/>
      <c r="RFB12" s="14"/>
      <c r="RFC12" s="14"/>
      <c r="RFD12" s="14"/>
      <c r="RFE12" s="14"/>
      <c r="RFF12" s="14"/>
      <c r="RFG12" s="14"/>
      <c r="RFH12" s="14"/>
      <c r="RFI12" s="14"/>
      <c r="RFJ12" s="14"/>
      <c r="RFK12" s="14"/>
      <c r="RFL12" s="14"/>
      <c r="RFM12" s="14"/>
      <c r="RFN12" s="14"/>
      <c r="RFO12" s="14"/>
      <c r="RFP12" s="14"/>
      <c r="RFQ12" s="14"/>
      <c r="RFR12" s="14"/>
      <c r="RFS12" s="14"/>
      <c r="RFT12" s="14"/>
      <c r="RFU12" s="14"/>
      <c r="RFV12" s="14"/>
      <c r="RFW12" s="14"/>
      <c r="RFX12" s="14"/>
      <c r="RFY12" s="14"/>
      <c r="RFZ12" s="14"/>
      <c r="RGA12" s="14"/>
      <c r="RGB12" s="14"/>
      <c r="RGC12" s="14"/>
      <c r="RGD12" s="14"/>
      <c r="RGE12" s="14"/>
      <c r="RGF12" s="14"/>
      <c r="RGG12" s="14"/>
      <c r="RGH12" s="14"/>
      <c r="RGI12" s="14"/>
      <c r="RGJ12" s="14"/>
      <c r="RGK12" s="14"/>
      <c r="RGL12" s="14"/>
      <c r="RGM12" s="14"/>
      <c r="RGN12" s="14"/>
      <c r="RGO12" s="14"/>
      <c r="RGP12" s="14"/>
      <c r="RGQ12" s="14"/>
      <c r="RGR12" s="14"/>
      <c r="RGS12" s="14"/>
      <c r="RGT12" s="14"/>
      <c r="RGU12" s="14"/>
      <c r="RGV12" s="14"/>
      <c r="RGW12" s="14"/>
      <c r="RGX12" s="14"/>
      <c r="RGY12" s="14"/>
      <c r="RGZ12" s="14"/>
      <c r="RHA12" s="14"/>
      <c r="RHB12" s="14"/>
      <c r="RHC12" s="14"/>
      <c r="RHD12" s="14"/>
      <c r="RHE12" s="14"/>
      <c r="RHF12" s="14"/>
      <c r="RHG12" s="14"/>
      <c r="RHH12" s="14"/>
      <c r="RHI12" s="14"/>
      <c r="RHJ12" s="14"/>
      <c r="RHK12" s="14"/>
      <c r="RHL12" s="14"/>
      <c r="RHM12" s="14"/>
      <c r="RHN12" s="14"/>
      <c r="RHO12" s="14"/>
      <c r="RHP12" s="14"/>
      <c r="RHQ12" s="14"/>
      <c r="RHR12" s="14"/>
      <c r="RHS12" s="14"/>
      <c r="RHT12" s="14"/>
      <c r="RHU12" s="14"/>
      <c r="RHV12" s="14"/>
      <c r="RHW12" s="14"/>
      <c r="RHX12" s="14"/>
      <c r="RHY12" s="14"/>
      <c r="RHZ12" s="14"/>
      <c r="RIA12" s="14"/>
      <c r="RIB12" s="14"/>
      <c r="RIC12" s="14"/>
      <c r="RID12" s="14"/>
      <c r="RIE12" s="14"/>
      <c r="RIF12" s="14"/>
      <c r="RIG12" s="14"/>
      <c r="RIH12" s="14"/>
      <c r="RII12" s="14"/>
      <c r="RIJ12" s="14"/>
      <c r="RIK12" s="14"/>
      <c r="RIL12" s="14"/>
      <c r="RIM12" s="14"/>
      <c r="RIN12" s="14"/>
      <c r="RIO12" s="14"/>
      <c r="RIP12" s="14"/>
      <c r="RIQ12" s="14"/>
      <c r="RIR12" s="14"/>
      <c r="RIS12" s="14"/>
      <c r="RIT12" s="14"/>
      <c r="RIU12" s="14"/>
      <c r="RIV12" s="14"/>
      <c r="RIW12" s="14"/>
      <c r="RIX12" s="14"/>
      <c r="RIY12" s="14"/>
      <c r="RIZ12" s="14"/>
      <c r="RJA12" s="14"/>
      <c r="RJB12" s="14"/>
      <c r="RJC12" s="14"/>
      <c r="RJD12" s="14"/>
      <c r="RJE12" s="14"/>
      <c r="RJF12" s="14"/>
      <c r="RJG12" s="14"/>
      <c r="RJH12" s="14"/>
      <c r="RJI12" s="14"/>
      <c r="RJJ12" s="14"/>
      <c r="RJK12" s="14"/>
      <c r="RJL12" s="14"/>
      <c r="RJM12" s="14"/>
      <c r="RJN12" s="14"/>
      <c r="RJO12" s="14"/>
      <c r="RJP12" s="14"/>
      <c r="RJQ12" s="14"/>
      <c r="RJR12" s="14"/>
      <c r="RJS12" s="14"/>
      <c r="RJT12" s="14"/>
      <c r="RJU12" s="14"/>
      <c r="RJV12" s="14"/>
      <c r="RJW12" s="14"/>
      <c r="RJX12" s="14"/>
      <c r="RJY12" s="14"/>
      <c r="RJZ12" s="14"/>
      <c r="RKA12" s="14"/>
      <c r="RKB12" s="14"/>
      <c r="RKC12" s="14"/>
      <c r="RKD12" s="14"/>
      <c r="RKE12" s="14"/>
      <c r="RKF12" s="14"/>
      <c r="RKG12" s="14"/>
      <c r="RKH12" s="14"/>
      <c r="RKI12" s="14"/>
      <c r="RKJ12" s="14"/>
      <c r="RKK12" s="14"/>
      <c r="RKL12" s="14"/>
      <c r="RKM12" s="14"/>
      <c r="RKN12" s="14"/>
      <c r="RKO12" s="14"/>
      <c r="RKP12" s="14"/>
      <c r="RKQ12" s="14"/>
      <c r="RKR12" s="14"/>
      <c r="RKS12" s="14"/>
      <c r="RKT12" s="14"/>
      <c r="RKU12" s="14"/>
      <c r="RKV12" s="14"/>
      <c r="RKW12" s="14"/>
      <c r="RKX12" s="14"/>
      <c r="RKY12" s="14"/>
      <c r="RKZ12" s="14"/>
      <c r="RLA12" s="14"/>
      <c r="RLB12" s="14"/>
      <c r="RLC12" s="14"/>
      <c r="RLD12" s="14"/>
      <c r="RLE12" s="14"/>
      <c r="RLF12" s="14"/>
      <c r="RLG12" s="14"/>
      <c r="RLH12" s="14"/>
      <c r="RLI12" s="14"/>
      <c r="RLJ12" s="14"/>
      <c r="RLK12" s="14"/>
      <c r="RLL12" s="14"/>
      <c r="RLM12" s="14"/>
      <c r="RLN12" s="14"/>
      <c r="RLO12" s="14"/>
      <c r="RLP12" s="14"/>
      <c r="RLQ12" s="14"/>
      <c r="RLR12" s="14"/>
      <c r="RLS12" s="14"/>
      <c r="RLT12" s="14"/>
      <c r="RLU12" s="14"/>
      <c r="RLV12" s="14"/>
      <c r="RLW12" s="14"/>
      <c r="RLX12" s="14"/>
      <c r="RLY12" s="14"/>
      <c r="RLZ12" s="14"/>
      <c r="RMA12" s="14"/>
      <c r="RMB12" s="14"/>
      <c r="RMC12" s="14"/>
      <c r="RMD12" s="14"/>
      <c r="RME12" s="14"/>
      <c r="RMF12" s="14"/>
      <c r="RMG12" s="14"/>
      <c r="RMH12" s="14"/>
      <c r="RMI12" s="14"/>
      <c r="RMJ12" s="14"/>
      <c r="RMK12" s="14"/>
      <c r="RML12" s="14"/>
      <c r="RMM12" s="14"/>
      <c r="RMN12" s="14"/>
      <c r="RMO12" s="14"/>
      <c r="RMP12" s="14"/>
      <c r="RMQ12" s="14"/>
      <c r="RMR12" s="14"/>
      <c r="RMS12" s="14"/>
      <c r="RMT12" s="14"/>
      <c r="RMU12" s="14"/>
      <c r="RMV12" s="14"/>
      <c r="RMW12" s="14"/>
      <c r="RMX12" s="14"/>
      <c r="RMY12" s="14"/>
      <c r="RMZ12" s="14"/>
      <c r="RNA12" s="14"/>
      <c r="RNB12" s="14"/>
      <c r="RNC12" s="14"/>
      <c r="RND12" s="14"/>
      <c r="RNE12" s="14"/>
      <c r="RNF12" s="14"/>
      <c r="RNG12" s="14"/>
      <c r="RNH12" s="14"/>
      <c r="RNI12" s="14"/>
      <c r="RNJ12" s="14"/>
      <c r="RNK12" s="14"/>
      <c r="RNL12" s="14"/>
      <c r="RNM12" s="14"/>
      <c r="RNN12" s="14"/>
      <c r="RNO12" s="14"/>
      <c r="RNP12" s="14"/>
      <c r="RNQ12" s="14"/>
      <c r="RNR12" s="14"/>
      <c r="RNS12" s="14"/>
      <c r="RNT12" s="14"/>
      <c r="RNU12" s="14"/>
      <c r="RNV12" s="14"/>
      <c r="RNW12" s="14"/>
      <c r="RNX12" s="14"/>
      <c r="RNY12" s="14"/>
      <c r="RNZ12" s="14"/>
      <c r="ROA12" s="14"/>
      <c r="ROB12" s="14"/>
      <c r="ROC12" s="14"/>
      <c r="ROD12" s="14"/>
      <c r="ROE12" s="14"/>
      <c r="ROF12" s="14"/>
      <c r="ROG12" s="14"/>
      <c r="ROH12" s="14"/>
      <c r="ROI12" s="14"/>
      <c r="ROJ12" s="14"/>
      <c r="ROK12" s="14"/>
      <c r="ROL12" s="14"/>
      <c r="ROM12" s="14"/>
      <c r="RON12" s="14"/>
      <c r="ROO12" s="14"/>
      <c r="ROP12" s="14"/>
      <c r="ROQ12" s="14"/>
      <c r="ROR12" s="14"/>
      <c r="ROS12" s="14"/>
      <c r="ROT12" s="14"/>
      <c r="ROU12" s="14"/>
      <c r="ROV12" s="14"/>
      <c r="ROW12" s="14"/>
      <c r="ROX12" s="14"/>
      <c r="ROY12" s="14"/>
      <c r="ROZ12" s="14"/>
      <c r="RPA12" s="14"/>
      <c r="RPB12" s="14"/>
      <c r="RPC12" s="14"/>
      <c r="RPD12" s="14"/>
      <c r="RPE12" s="14"/>
      <c r="RPF12" s="14"/>
      <c r="RPG12" s="14"/>
      <c r="RPH12" s="14"/>
      <c r="RPI12" s="14"/>
      <c r="RPJ12" s="14"/>
      <c r="RPK12" s="14"/>
      <c r="RPL12" s="14"/>
      <c r="RPM12" s="14"/>
      <c r="RPN12" s="14"/>
      <c r="RPO12" s="14"/>
      <c r="RPP12" s="14"/>
      <c r="RPQ12" s="14"/>
      <c r="RPR12" s="14"/>
      <c r="RPS12" s="14"/>
      <c r="RPT12" s="14"/>
      <c r="RPU12" s="14"/>
      <c r="RPV12" s="14"/>
      <c r="RPW12" s="14"/>
      <c r="RPX12" s="14"/>
      <c r="RPY12" s="14"/>
      <c r="RPZ12" s="14"/>
      <c r="RQA12" s="14"/>
      <c r="RQB12" s="14"/>
      <c r="RQC12" s="14"/>
      <c r="RQD12" s="14"/>
      <c r="RQE12" s="14"/>
      <c r="RQF12" s="14"/>
      <c r="RQG12" s="14"/>
      <c r="RQH12" s="14"/>
      <c r="RQI12" s="14"/>
      <c r="RQJ12" s="14"/>
      <c r="RQK12" s="14"/>
      <c r="RQL12" s="14"/>
      <c r="RQM12" s="14"/>
      <c r="RQN12" s="14"/>
      <c r="RQO12" s="14"/>
      <c r="RQP12" s="14"/>
      <c r="RQQ12" s="14"/>
      <c r="RQR12" s="14"/>
      <c r="RQS12" s="14"/>
      <c r="RQT12" s="14"/>
      <c r="RQU12" s="14"/>
      <c r="RQV12" s="14"/>
      <c r="RQW12" s="14"/>
      <c r="RQX12" s="14"/>
      <c r="RQY12" s="14"/>
      <c r="RQZ12" s="14"/>
      <c r="RRA12" s="14"/>
      <c r="RRB12" s="14"/>
      <c r="RRC12" s="14"/>
      <c r="RRD12" s="14"/>
      <c r="RRE12" s="14"/>
      <c r="RRF12" s="14"/>
      <c r="RRG12" s="14"/>
      <c r="RRH12" s="14"/>
      <c r="RRI12" s="14"/>
      <c r="RRJ12" s="14"/>
      <c r="RRK12" s="14"/>
      <c r="RRL12" s="14"/>
      <c r="RRM12" s="14"/>
      <c r="RRN12" s="14"/>
      <c r="RRO12" s="14"/>
      <c r="RRP12" s="14"/>
      <c r="RRQ12" s="14"/>
      <c r="RRR12" s="14"/>
      <c r="RRS12" s="14"/>
      <c r="RRT12" s="14"/>
      <c r="RRU12" s="14"/>
      <c r="RRV12" s="14"/>
      <c r="RRW12" s="14"/>
      <c r="RRX12" s="14"/>
      <c r="RRY12" s="14"/>
      <c r="RRZ12" s="14"/>
      <c r="RSA12" s="14"/>
      <c r="RSB12" s="14"/>
      <c r="RSC12" s="14"/>
      <c r="RSD12" s="14"/>
      <c r="RSE12" s="14"/>
      <c r="RSF12" s="14"/>
      <c r="RSG12" s="14"/>
      <c r="RSH12" s="14"/>
      <c r="RSI12" s="14"/>
      <c r="RSJ12" s="14"/>
      <c r="RSK12" s="14"/>
      <c r="RSL12" s="14"/>
      <c r="RSM12" s="14"/>
      <c r="RSN12" s="14"/>
      <c r="RSO12" s="14"/>
      <c r="RSP12" s="14"/>
      <c r="RSQ12" s="14"/>
      <c r="RSR12" s="14"/>
      <c r="RSS12" s="14"/>
      <c r="RST12" s="14"/>
      <c r="RSU12" s="14"/>
      <c r="RSV12" s="14"/>
      <c r="RSW12" s="14"/>
      <c r="RSX12" s="14"/>
      <c r="RSY12" s="14"/>
      <c r="RSZ12" s="14"/>
      <c r="RTA12" s="14"/>
      <c r="RTB12" s="14"/>
      <c r="RTC12" s="14"/>
      <c r="RTD12" s="14"/>
      <c r="RTE12" s="14"/>
      <c r="RTF12" s="14"/>
      <c r="RTG12" s="14"/>
      <c r="RTH12" s="14"/>
      <c r="RTI12" s="14"/>
      <c r="RTJ12" s="14"/>
      <c r="RTK12" s="14"/>
      <c r="RTL12" s="14"/>
      <c r="RTM12" s="14"/>
      <c r="RTN12" s="14"/>
      <c r="RTO12" s="14"/>
      <c r="RTP12" s="14"/>
      <c r="RTQ12" s="14"/>
      <c r="RTR12" s="14"/>
      <c r="RTS12" s="14"/>
      <c r="RTT12" s="14"/>
      <c r="RTU12" s="14"/>
      <c r="RTV12" s="14"/>
      <c r="RTW12" s="14"/>
      <c r="RTX12" s="14"/>
      <c r="RTY12" s="14"/>
      <c r="RTZ12" s="14"/>
      <c r="RUA12" s="14"/>
      <c r="RUB12" s="14"/>
      <c r="RUC12" s="14"/>
      <c r="RUD12" s="14"/>
      <c r="RUE12" s="14"/>
      <c r="RUF12" s="14"/>
      <c r="RUG12" s="14"/>
      <c r="RUH12" s="14"/>
      <c r="RUI12" s="14"/>
      <c r="RUJ12" s="14"/>
      <c r="RUK12" s="14"/>
      <c r="RUL12" s="14"/>
      <c r="RUM12" s="14"/>
      <c r="RUN12" s="14"/>
      <c r="RUO12" s="14"/>
      <c r="RUP12" s="14"/>
      <c r="RUQ12" s="14"/>
      <c r="RUR12" s="14"/>
      <c r="RUS12" s="14"/>
      <c r="RUT12" s="14"/>
      <c r="RUU12" s="14"/>
      <c r="RUV12" s="14"/>
      <c r="RUW12" s="14"/>
      <c r="RUX12" s="14"/>
      <c r="RUY12" s="14"/>
      <c r="RUZ12" s="14"/>
      <c r="RVA12" s="14"/>
      <c r="RVB12" s="14"/>
      <c r="RVC12" s="14"/>
      <c r="RVD12" s="14"/>
      <c r="RVE12" s="14"/>
      <c r="RVF12" s="14"/>
      <c r="RVG12" s="14"/>
      <c r="RVH12" s="14"/>
      <c r="RVI12" s="14"/>
      <c r="RVJ12" s="14"/>
      <c r="RVK12" s="14"/>
      <c r="RVL12" s="14"/>
      <c r="RVM12" s="14"/>
      <c r="RVN12" s="14"/>
      <c r="RVO12" s="14"/>
      <c r="RVP12" s="14"/>
      <c r="RVQ12" s="14"/>
      <c r="RVR12" s="14"/>
      <c r="RVS12" s="14"/>
      <c r="RVT12" s="14"/>
      <c r="RVU12" s="14"/>
      <c r="RVV12" s="14"/>
      <c r="RVW12" s="14"/>
      <c r="RVX12" s="14"/>
      <c r="RVY12" s="14"/>
      <c r="RVZ12" s="14"/>
      <c r="RWA12" s="14"/>
      <c r="RWB12" s="14"/>
      <c r="RWC12" s="14"/>
      <c r="RWD12" s="14"/>
      <c r="RWE12" s="14"/>
      <c r="RWF12" s="14"/>
      <c r="RWG12" s="14"/>
      <c r="RWH12" s="14"/>
      <c r="RWI12" s="14"/>
      <c r="RWJ12" s="14"/>
      <c r="RWK12" s="14"/>
      <c r="RWL12" s="14"/>
      <c r="RWM12" s="14"/>
      <c r="RWN12" s="14"/>
      <c r="RWO12" s="14"/>
      <c r="RWP12" s="14"/>
      <c r="RWQ12" s="14"/>
      <c r="RWR12" s="14"/>
      <c r="RWS12" s="14"/>
      <c r="RWT12" s="14"/>
      <c r="RWU12" s="14"/>
      <c r="RWV12" s="14"/>
      <c r="RWW12" s="14"/>
      <c r="RWX12" s="14"/>
      <c r="RWY12" s="14"/>
      <c r="RWZ12" s="14"/>
      <c r="RXA12" s="14"/>
      <c r="RXB12" s="14"/>
      <c r="RXC12" s="14"/>
      <c r="RXD12" s="14"/>
      <c r="RXE12" s="14"/>
      <c r="RXF12" s="14"/>
      <c r="RXG12" s="14"/>
      <c r="RXH12" s="14"/>
      <c r="RXI12" s="14"/>
      <c r="RXJ12" s="14"/>
      <c r="RXK12" s="14"/>
      <c r="RXL12" s="14"/>
      <c r="RXM12" s="14"/>
      <c r="RXN12" s="14"/>
      <c r="RXO12" s="14"/>
      <c r="RXP12" s="14"/>
      <c r="RXQ12" s="14"/>
      <c r="RXR12" s="14"/>
      <c r="RXS12" s="14"/>
      <c r="RXT12" s="14"/>
      <c r="RXU12" s="14"/>
      <c r="RXV12" s="14"/>
      <c r="RXW12" s="14"/>
      <c r="RXX12" s="14"/>
      <c r="RXY12" s="14"/>
      <c r="RXZ12" s="14"/>
      <c r="RYA12" s="14"/>
      <c r="RYB12" s="14"/>
      <c r="RYC12" s="14"/>
      <c r="RYD12" s="14"/>
      <c r="RYE12" s="14"/>
      <c r="RYF12" s="14"/>
      <c r="RYG12" s="14"/>
      <c r="RYH12" s="14"/>
      <c r="RYI12" s="14"/>
      <c r="RYJ12" s="14"/>
      <c r="RYK12" s="14"/>
      <c r="RYL12" s="14"/>
      <c r="RYM12" s="14"/>
      <c r="RYN12" s="14"/>
      <c r="RYO12" s="14"/>
      <c r="RYP12" s="14"/>
      <c r="RYQ12" s="14"/>
      <c r="RYR12" s="14"/>
      <c r="RYS12" s="14"/>
      <c r="RYT12" s="14"/>
      <c r="RYU12" s="14"/>
      <c r="RYV12" s="14"/>
      <c r="RYW12" s="14"/>
      <c r="RYX12" s="14"/>
      <c r="RYY12" s="14"/>
      <c r="RYZ12" s="14"/>
      <c r="RZA12" s="14"/>
      <c r="RZB12" s="14"/>
      <c r="RZC12" s="14"/>
      <c r="RZD12" s="14"/>
      <c r="RZE12" s="14"/>
      <c r="RZF12" s="14"/>
      <c r="RZG12" s="14"/>
      <c r="RZH12" s="14"/>
      <c r="RZI12" s="14"/>
      <c r="RZJ12" s="14"/>
      <c r="RZK12" s="14"/>
      <c r="RZL12" s="14"/>
      <c r="RZM12" s="14"/>
      <c r="RZN12" s="14"/>
      <c r="RZO12" s="14"/>
      <c r="RZP12" s="14"/>
      <c r="RZQ12" s="14"/>
      <c r="RZR12" s="14"/>
      <c r="RZS12" s="14"/>
      <c r="RZT12" s="14"/>
      <c r="RZU12" s="14"/>
      <c r="RZV12" s="14"/>
      <c r="RZW12" s="14"/>
      <c r="RZX12" s="14"/>
      <c r="RZY12" s="14"/>
      <c r="RZZ12" s="14"/>
      <c r="SAA12" s="14"/>
      <c r="SAB12" s="14"/>
      <c r="SAC12" s="14"/>
      <c r="SAD12" s="14"/>
      <c r="SAE12" s="14"/>
      <c r="SAF12" s="14"/>
      <c r="SAG12" s="14"/>
      <c r="SAH12" s="14"/>
      <c r="SAI12" s="14"/>
      <c r="SAJ12" s="14"/>
      <c r="SAK12" s="14"/>
      <c r="SAL12" s="14"/>
      <c r="SAM12" s="14"/>
      <c r="SAN12" s="14"/>
      <c r="SAO12" s="14"/>
      <c r="SAP12" s="14"/>
      <c r="SAQ12" s="14"/>
      <c r="SAR12" s="14"/>
      <c r="SAS12" s="14"/>
      <c r="SAT12" s="14"/>
      <c r="SAU12" s="14"/>
      <c r="SAV12" s="14"/>
      <c r="SAW12" s="14"/>
      <c r="SAX12" s="14"/>
      <c r="SAY12" s="14"/>
      <c r="SAZ12" s="14"/>
      <c r="SBA12" s="14"/>
      <c r="SBB12" s="14"/>
      <c r="SBC12" s="14"/>
      <c r="SBD12" s="14"/>
      <c r="SBE12" s="14"/>
      <c r="SBF12" s="14"/>
      <c r="SBG12" s="14"/>
      <c r="SBH12" s="14"/>
      <c r="SBI12" s="14"/>
      <c r="SBJ12" s="14"/>
      <c r="SBK12" s="14"/>
      <c r="SBL12" s="14"/>
      <c r="SBM12" s="14"/>
      <c r="SBN12" s="14"/>
      <c r="SBO12" s="14"/>
      <c r="SBP12" s="14"/>
      <c r="SBQ12" s="14"/>
      <c r="SBR12" s="14"/>
      <c r="SBS12" s="14"/>
      <c r="SBT12" s="14"/>
      <c r="SBU12" s="14"/>
      <c r="SBV12" s="14"/>
      <c r="SBW12" s="14"/>
      <c r="SBX12" s="14"/>
      <c r="SBY12" s="14"/>
      <c r="SBZ12" s="14"/>
      <c r="SCA12" s="14"/>
      <c r="SCB12" s="14"/>
      <c r="SCC12" s="14"/>
      <c r="SCD12" s="14"/>
      <c r="SCE12" s="14"/>
      <c r="SCF12" s="14"/>
      <c r="SCG12" s="14"/>
      <c r="SCH12" s="14"/>
      <c r="SCI12" s="14"/>
      <c r="SCJ12" s="14"/>
      <c r="SCK12" s="14"/>
      <c r="SCL12" s="14"/>
      <c r="SCM12" s="14"/>
      <c r="SCN12" s="14"/>
      <c r="SCO12" s="14"/>
      <c r="SCP12" s="14"/>
      <c r="SCQ12" s="14"/>
      <c r="SCR12" s="14"/>
      <c r="SCS12" s="14"/>
      <c r="SCT12" s="14"/>
      <c r="SCU12" s="14"/>
      <c r="SCV12" s="14"/>
      <c r="SCW12" s="14"/>
      <c r="SCX12" s="14"/>
      <c r="SCY12" s="14"/>
      <c r="SCZ12" s="14"/>
      <c r="SDA12" s="14"/>
      <c r="SDB12" s="14"/>
      <c r="SDC12" s="14"/>
      <c r="SDD12" s="14"/>
      <c r="SDE12" s="14"/>
      <c r="SDF12" s="14"/>
      <c r="SDG12" s="14"/>
      <c r="SDH12" s="14"/>
      <c r="SDI12" s="14"/>
      <c r="SDJ12" s="14"/>
      <c r="SDK12" s="14"/>
      <c r="SDL12" s="14"/>
      <c r="SDM12" s="14"/>
      <c r="SDN12" s="14"/>
      <c r="SDO12" s="14"/>
      <c r="SDP12" s="14"/>
      <c r="SDQ12" s="14"/>
      <c r="SDR12" s="14"/>
      <c r="SDS12" s="14"/>
      <c r="SDT12" s="14"/>
      <c r="SDU12" s="14"/>
      <c r="SDV12" s="14"/>
      <c r="SDW12" s="14"/>
      <c r="SDX12" s="14"/>
      <c r="SDY12" s="14"/>
      <c r="SDZ12" s="14"/>
      <c r="SEA12" s="14"/>
      <c r="SEB12" s="14"/>
      <c r="SEC12" s="14"/>
      <c r="SED12" s="14"/>
      <c r="SEE12" s="14"/>
      <c r="SEF12" s="14"/>
      <c r="SEG12" s="14"/>
      <c r="SEH12" s="14"/>
      <c r="SEI12" s="14"/>
      <c r="SEJ12" s="14"/>
      <c r="SEK12" s="14"/>
      <c r="SEL12" s="14"/>
      <c r="SEM12" s="14"/>
      <c r="SEN12" s="14"/>
      <c r="SEO12" s="14"/>
      <c r="SEP12" s="14"/>
      <c r="SEQ12" s="14"/>
      <c r="SER12" s="14"/>
      <c r="SES12" s="14"/>
      <c r="SET12" s="14"/>
      <c r="SEU12" s="14"/>
      <c r="SEV12" s="14"/>
      <c r="SEW12" s="14"/>
      <c r="SEX12" s="14"/>
      <c r="SEY12" s="14"/>
      <c r="SEZ12" s="14"/>
      <c r="SFA12" s="14"/>
      <c r="SFB12" s="14"/>
      <c r="SFC12" s="14"/>
      <c r="SFD12" s="14"/>
      <c r="SFE12" s="14"/>
      <c r="SFF12" s="14"/>
      <c r="SFG12" s="14"/>
      <c r="SFH12" s="14"/>
      <c r="SFI12" s="14"/>
      <c r="SFJ12" s="14"/>
      <c r="SFK12" s="14"/>
      <c r="SFL12" s="14"/>
      <c r="SFM12" s="14"/>
      <c r="SFN12" s="14"/>
      <c r="SFO12" s="14"/>
      <c r="SFP12" s="14"/>
      <c r="SFQ12" s="14"/>
      <c r="SFR12" s="14"/>
      <c r="SFS12" s="14"/>
      <c r="SFT12" s="14"/>
      <c r="SFU12" s="14"/>
      <c r="SFV12" s="14"/>
      <c r="SFW12" s="14"/>
      <c r="SFX12" s="14"/>
      <c r="SFY12" s="14"/>
      <c r="SFZ12" s="14"/>
      <c r="SGA12" s="14"/>
      <c r="SGB12" s="14"/>
      <c r="SGC12" s="14"/>
      <c r="SGD12" s="14"/>
      <c r="SGE12" s="14"/>
      <c r="SGF12" s="14"/>
      <c r="SGG12" s="14"/>
      <c r="SGH12" s="14"/>
      <c r="SGI12" s="14"/>
      <c r="SGJ12" s="14"/>
      <c r="SGK12" s="14"/>
      <c r="SGL12" s="14"/>
      <c r="SGM12" s="14"/>
      <c r="SGN12" s="14"/>
      <c r="SGO12" s="14"/>
      <c r="SGP12" s="14"/>
      <c r="SGQ12" s="14"/>
      <c r="SGR12" s="14"/>
      <c r="SGS12" s="14"/>
      <c r="SGT12" s="14"/>
      <c r="SGU12" s="14"/>
      <c r="SGV12" s="14"/>
      <c r="SGW12" s="14"/>
      <c r="SGX12" s="14"/>
      <c r="SGY12" s="14"/>
      <c r="SGZ12" s="14"/>
      <c r="SHA12" s="14"/>
      <c r="SHB12" s="14"/>
      <c r="SHC12" s="14"/>
      <c r="SHD12" s="14"/>
      <c r="SHE12" s="14"/>
      <c r="SHF12" s="14"/>
      <c r="SHG12" s="14"/>
      <c r="SHH12" s="14"/>
      <c r="SHI12" s="14"/>
      <c r="SHJ12" s="14"/>
      <c r="SHK12" s="14"/>
      <c r="SHL12" s="14"/>
      <c r="SHM12" s="14"/>
      <c r="SHN12" s="14"/>
      <c r="SHO12" s="14"/>
      <c r="SHP12" s="14"/>
      <c r="SHQ12" s="14"/>
      <c r="SHR12" s="14"/>
      <c r="SHS12" s="14"/>
      <c r="SHT12" s="14"/>
      <c r="SHU12" s="14"/>
      <c r="SHV12" s="14"/>
      <c r="SHW12" s="14"/>
      <c r="SHX12" s="14"/>
      <c r="SHY12" s="14"/>
      <c r="SHZ12" s="14"/>
      <c r="SIA12" s="14"/>
      <c r="SIB12" s="14"/>
      <c r="SIC12" s="14"/>
      <c r="SID12" s="14"/>
      <c r="SIE12" s="14"/>
      <c r="SIF12" s="14"/>
      <c r="SIG12" s="14"/>
      <c r="SIH12" s="14"/>
      <c r="SII12" s="14"/>
      <c r="SIJ12" s="14"/>
      <c r="SIK12" s="14"/>
      <c r="SIL12" s="14"/>
      <c r="SIM12" s="14"/>
      <c r="SIN12" s="14"/>
      <c r="SIO12" s="14"/>
      <c r="SIP12" s="14"/>
      <c r="SIQ12" s="14"/>
      <c r="SIR12" s="14"/>
      <c r="SIS12" s="14"/>
      <c r="SIT12" s="14"/>
      <c r="SIU12" s="14"/>
      <c r="SIV12" s="14"/>
      <c r="SIW12" s="14"/>
      <c r="SIX12" s="14"/>
      <c r="SIY12" s="14"/>
      <c r="SIZ12" s="14"/>
      <c r="SJA12" s="14"/>
      <c r="SJB12" s="14"/>
      <c r="SJC12" s="14"/>
      <c r="SJD12" s="14"/>
      <c r="SJE12" s="14"/>
      <c r="SJF12" s="14"/>
      <c r="SJG12" s="14"/>
      <c r="SJH12" s="14"/>
      <c r="SJI12" s="14"/>
      <c r="SJJ12" s="14"/>
      <c r="SJK12" s="14"/>
      <c r="SJL12" s="14"/>
      <c r="SJM12" s="14"/>
      <c r="SJN12" s="14"/>
      <c r="SJO12" s="14"/>
      <c r="SJP12" s="14"/>
      <c r="SJQ12" s="14"/>
      <c r="SJR12" s="14"/>
      <c r="SJS12" s="14"/>
      <c r="SJT12" s="14"/>
      <c r="SJU12" s="14"/>
      <c r="SJV12" s="14"/>
      <c r="SJW12" s="14"/>
      <c r="SJX12" s="14"/>
      <c r="SJY12" s="14"/>
      <c r="SJZ12" s="14"/>
      <c r="SKA12" s="14"/>
      <c r="SKB12" s="14"/>
      <c r="SKC12" s="14"/>
      <c r="SKD12" s="14"/>
      <c r="SKE12" s="14"/>
      <c r="SKF12" s="14"/>
      <c r="SKG12" s="14"/>
      <c r="SKH12" s="14"/>
      <c r="SKI12" s="14"/>
      <c r="SKJ12" s="14"/>
      <c r="SKK12" s="14"/>
      <c r="SKL12" s="14"/>
      <c r="SKM12" s="14"/>
      <c r="SKN12" s="14"/>
      <c r="SKO12" s="14"/>
      <c r="SKP12" s="14"/>
      <c r="SKQ12" s="14"/>
      <c r="SKR12" s="14"/>
      <c r="SKS12" s="14"/>
      <c r="SKT12" s="14"/>
      <c r="SKU12" s="14"/>
      <c r="SKV12" s="14"/>
      <c r="SKW12" s="14"/>
      <c r="SKX12" s="14"/>
      <c r="SKY12" s="14"/>
      <c r="SKZ12" s="14"/>
      <c r="SLA12" s="14"/>
      <c r="SLB12" s="14"/>
      <c r="SLC12" s="14"/>
      <c r="SLD12" s="14"/>
      <c r="SLE12" s="14"/>
      <c r="SLF12" s="14"/>
      <c r="SLG12" s="14"/>
      <c r="SLH12" s="14"/>
      <c r="SLI12" s="14"/>
      <c r="SLJ12" s="14"/>
      <c r="SLK12" s="14"/>
      <c r="SLL12" s="14"/>
      <c r="SLM12" s="14"/>
      <c r="SLN12" s="14"/>
      <c r="SLO12" s="14"/>
      <c r="SLP12" s="14"/>
      <c r="SLQ12" s="14"/>
      <c r="SLR12" s="14"/>
      <c r="SLS12" s="14"/>
      <c r="SLT12" s="14"/>
      <c r="SLU12" s="14"/>
      <c r="SLV12" s="14"/>
      <c r="SLW12" s="14"/>
      <c r="SLX12" s="14"/>
      <c r="SLY12" s="14"/>
      <c r="SLZ12" s="14"/>
      <c r="SMA12" s="14"/>
      <c r="SMB12" s="14"/>
      <c r="SMC12" s="14"/>
      <c r="SMD12" s="14"/>
      <c r="SME12" s="14"/>
      <c r="SMF12" s="14"/>
      <c r="SMG12" s="14"/>
      <c r="SMH12" s="14"/>
      <c r="SMI12" s="14"/>
      <c r="SMJ12" s="14"/>
      <c r="SMK12" s="14"/>
      <c r="SML12" s="14"/>
      <c r="SMM12" s="14"/>
      <c r="SMN12" s="14"/>
      <c r="SMO12" s="14"/>
      <c r="SMP12" s="14"/>
      <c r="SMQ12" s="14"/>
      <c r="SMR12" s="14"/>
      <c r="SMS12" s="14"/>
      <c r="SMT12" s="14"/>
      <c r="SMU12" s="14"/>
      <c r="SMV12" s="14"/>
      <c r="SMW12" s="14"/>
      <c r="SMX12" s="14"/>
      <c r="SMY12" s="14"/>
      <c r="SMZ12" s="14"/>
      <c r="SNA12" s="14"/>
      <c r="SNB12" s="14"/>
      <c r="SNC12" s="14"/>
      <c r="SND12" s="14"/>
      <c r="SNE12" s="14"/>
      <c r="SNF12" s="14"/>
      <c r="SNG12" s="14"/>
      <c r="SNH12" s="14"/>
      <c r="SNI12" s="14"/>
      <c r="SNJ12" s="14"/>
      <c r="SNK12" s="14"/>
      <c r="SNL12" s="14"/>
      <c r="SNM12" s="14"/>
      <c r="SNN12" s="14"/>
      <c r="SNO12" s="14"/>
      <c r="SNP12" s="14"/>
      <c r="SNQ12" s="14"/>
      <c r="SNR12" s="14"/>
      <c r="SNS12" s="14"/>
      <c r="SNT12" s="14"/>
      <c r="SNU12" s="14"/>
      <c r="SNV12" s="14"/>
      <c r="SNW12" s="14"/>
      <c r="SNX12" s="14"/>
      <c r="SNY12" s="14"/>
      <c r="SNZ12" s="14"/>
      <c r="SOA12" s="14"/>
      <c r="SOB12" s="14"/>
      <c r="SOC12" s="14"/>
      <c r="SOD12" s="14"/>
      <c r="SOE12" s="14"/>
      <c r="SOF12" s="14"/>
      <c r="SOG12" s="14"/>
      <c r="SOH12" s="14"/>
      <c r="SOI12" s="14"/>
      <c r="SOJ12" s="14"/>
      <c r="SOK12" s="14"/>
      <c r="SOL12" s="14"/>
      <c r="SOM12" s="14"/>
      <c r="SON12" s="14"/>
      <c r="SOO12" s="14"/>
      <c r="SOP12" s="14"/>
      <c r="SOQ12" s="14"/>
      <c r="SOR12" s="14"/>
      <c r="SOS12" s="14"/>
      <c r="SOT12" s="14"/>
      <c r="SOU12" s="14"/>
      <c r="SOV12" s="14"/>
      <c r="SOW12" s="14"/>
      <c r="SOX12" s="14"/>
      <c r="SOY12" s="14"/>
      <c r="SOZ12" s="14"/>
      <c r="SPA12" s="14"/>
      <c r="SPB12" s="14"/>
      <c r="SPC12" s="14"/>
      <c r="SPD12" s="14"/>
      <c r="SPE12" s="14"/>
      <c r="SPF12" s="14"/>
      <c r="SPG12" s="14"/>
      <c r="SPH12" s="14"/>
      <c r="SPI12" s="14"/>
      <c r="SPJ12" s="14"/>
      <c r="SPK12" s="14"/>
      <c r="SPL12" s="14"/>
      <c r="SPM12" s="14"/>
      <c r="SPN12" s="14"/>
      <c r="SPO12" s="14"/>
      <c r="SPP12" s="14"/>
      <c r="SPQ12" s="14"/>
      <c r="SPR12" s="14"/>
      <c r="SPS12" s="14"/>
      <c r="SPT12" s="14"/>
      <c r="SPU12" s="14"/>
      <c r="SPV12" s="14"/>
      <c r="SPW12" s="14"/>
      <c r="SPX12" s="14"/>
      <c r="SPY12" s="14"/>
      <c r="SPZ12" s="14"/>
      <c r="SQA12" s="14"/>
      <c r="SQB12" s="14"/>
      <c r="SQC12" s="14"/>
      <c r="SQD12" s="14"/>
      <c r="SQE12" s="14"/>
      <c r="SQF12" s="14"/>
      <c r="SQG12" s="14"/>
      <c r="SQH12" s="14"/>
      <c r="SQI12" s="14"/>
      <c r="SQJ12" s="14"/>
      <c r="SQK12" s="14"/>
      <c r="SQL12" s="14"/>
      <c r="SQM12" s="14"/>
      <c r="SQN12" s="14"/>
      <c r="SQO12" s="14"/>
      <c r="SQP12" s="14"/>
      <c r="SQQ12" s="14"/>
      <c r="SQR12" s="14"/>
      <c r="SQS12" s="14"/>
      <c r="SQT12" s="14"/>
      <c r="SQU12" s="14"/>
      <c r="SQV12" s="14"/>
      <c r="SQW12" s="14"/>
      <c r="SQX12" s="14"/>
      <c r="SQY12" s="14"/>
      <c r="SQZ12" s="14"/>
      <c r="SRA12" s="14"/>
      <c r="SRB12" s="14"/>
      <c r="SRC12" s="14"/>
      <c r="SRD12" s="14"/>
      <c r="SRE12" s="14"/>
      <c r="SRF12" s="14"/>
      <c r="SRG12" s="14"/>
      <c r="SRH12" s="14"/>
      <c r="SRI12" s="14"/>
      <c r="SRJ12" s="14"/>
      <c r="SRK12" s="14"/>
      <c r="SRL12" s="14"/>
      <c r="SRM12" s="14"/>
      <c r="SRN12" s="14"/>
      <c r="SRO12" s="14"/>
      <c r="SRP12" s="14"/>
      <c r="SRQ12" s="14"/>
      <c r="SRR12" s="14"/>
      <c r="SRS12" s="14"/>
      <c r="SRT12" s="14"/>
      <c r="SRU12" s="14"/>
      <c r="SRV12" s="14"/>
      <c r="SRW12" s="14"/>
      <c r="SRX12" s="14"/>
      <c r="SRY12" s="14"/>
      <c r="SRZ12" s="14"/>
      <c r="SSA12" s="14"/>
      <c r="SSB12" s="14"/>
      <c r="SSC12" s="14"/>
      <c r="SSD12" s="14"/>
      <c r="SSE12" s="14"/>
      <c r="SSF12" s="14"/>
      <c r="SSG12" s="14"/>
      <c r="SSH12" s="14"/>
      <c r="SSI12" s="14"/>
      <c r="SSJ12" s="14"/>
      <c r="SSK12" s="14"/>
      <c r="SSL12" s="14"/>
      <c r="SSM12" s="14"/>
      <c r="SSN12" s="14"/>
      <c r="SSO12" s="14"/>
      <c r="SSP12" s="14"/>
      <c r="SSQ12" s="14"/>
      <c r="SSR12" s="14"/>
      <c r="SSS12" s="14"/>
      <c r="SST12" s="14"/>
      <c r="SSU12" s="14"/>
      <c r="SSV12" s="14"/>
      <c r="SSW12" s="14"/>
      <c r="SSX12" s="14"/>
      <c r="SSY12" s="14"/>
      <c r="SSZ12" s="14"/>
      <c r="STA12" s="14"/>
      <c r="STB12" s="14"/>
      <c r="STC12" s="14"/>
      <c r="STD12" s="14"/>
      <c r="STE12" s="14"/>
      <c r="STF12" s="14"/>
      <c r="STG12" s="14"/>
      <c r="STH12" s="14"/>
      <c r="STI12" s="14"/>
      <c r="STJ12" s="14"/>
      <c r="STK12" s="14"/>
      <c r="STL12" s="14"/>
      <c r="STM12" s="14"/>
      <c r="STN12" s="14"/>
      <c r="STO12" s="14"/>
      <c r="STP12" s="14"/>
      <c r="STQ12" s="14"/>
      <c r="STR12" s="14"/>
      <c r="STS12" s="14"/>
      <c r="STT12" s="14"/>
      <c r="STU12" s="14"/>
      <c r="STV12" s="14"/>
      <c r="STW12" s="14"/>
      <c r="STX12" s="14"/>
      <c r="STY12" s="14"/>
      <c r="STZ12" s="14"/>
      <c r="SUA12" s="14"/>
      <c r="SUB12" s="14"/>
      <c r="SUC12" s="14"/>
      <c r="SUD12" s="14"/>
      <c r="SUE12" s="14"/>
      <c r="SUF12" s="14"/>
      <c r="SUG12" s="14"/>
      <c r="SUH12" s="14"/>
      <c r="SUI12" s="14"/>
      <c r="SUJ12" s="14"/>
      <c r="SUK12" s="14"/>
      <c r="SUL12" s="14"/>
      <c r="SUM12" s="14"/>
      <c r="SUN12" s="14"/>
      <c r="SUO12" s="14"/>
      <c r="SUP12" s="14"/>
      <c r="SUQ12" s="14"/>
      <c r="SUR12" s="14"/>
      <c r="SUS12" s="14"/>
      <c r="SUT12" s="14"/>
      <c r="SUU12" s="14"/>
      <c r="SUV12" s="14"/>
      <c r="SUW12" s="14"/>
      <c r="SUX12" s="14"/>
      <c r="SUY12" s="14"/>
      <c r="SUZ12" s="14"/>
      <c r="SVA12" s="14"/>
      <c r="SVB12" s="14"/>
      <c r="SVC12" s="14"/>
      <c r="SVD12" s="14"/>
      <c r="SVE12" s="14"/>
      <c r="SVF12" s="14"/>
      <c r="SVG12" s="14"/>
      <c r="SVH12" s="14"/>
      <c r="SVI12" s="14"/>
      <c r="SVJ12" s="14"/>
      <c r="SVK12" s="14"/>
      <c r="SVL12" s="14"/>
      <c r="SVM12" s="14"/>
      <c r="SVN12" s="14"/>
      <c r="SVO12" s="14"/>
      <c r="SVP12" s="14"/>
      <c r="SVQ12" s="14"/>
      <c r="SVR12" s="14"/>
      <c r="SVS12" s="14"/>
      <c r="SVT12" s="14"/>
      <c r="SVU12" s="14"/>
      <c r="SVV12" s="14"/>
      <c r="SVW12" s="14"/>
      <c r="SVX12" s="14"/>
      <c r="SVY12" s="14"/>
      <c r="SVZ12" s="14"/>
      <c r="SWA12" s="14"/>
      <c r="SWB12" s="14"/>
      <c r="SWC12" s="14"/>
      <c r="SWD12" s="14"/>
      <c r="SWE12" s="14"/>
      <c r="SWF12" s="14"/>
      <c r="SWG12" s="14"/>
      <c r="SWH12" s="14"/>
      <c r="SWI12" s="14"/>
      <c r="SWJ12" s="14"/>
      <c r="SWK12" s="14"/>
      <c r="SWL12" s="14"/>
      <c r="SWM12" s="14"/>
      <c r="SWN12" s="14"/>
      <c r="SWO12" s="14"/>
      <c r="SWP12" s="14"/>
      <c r="SWQ12" s="14"/>
      <c r="SWR12" s="14"/>
      <c r="SWS12" s="14"/>
      <c r="SWT12" s="14"/>
      <c r="SWU12" s="14"/>
      <c r="SWV12" s="14"/>
      <c r="SWW12" s="14"/>
      <c r="SWX12" s="14"/>
      <c r="SWY12" s="14"/>
      <c r="SWZ12" s="14"/>
      <c r="SXA12" s="14"/>
      <c r="SXB12" s="14"/>
      <c r="SXC12" s="14"/>
      <c r="SXD12" s="14"/>
      <c r="SXE12" s="14"/>
      <c r="SXF12" s="14"/>
      <c r="SXG12" s="14"/>
      <c r="SXH12" s="14"/>
      <c r="SXI12" s="14"/>
      <c r="SXJ12" s="14"/>
      <c r="SXK12" s="14"/>
      <c r="SXL12" s="14"/>
      <c r="SXM12" s="14"/>
      <c r="SXN12" s="14"/>
      <c r="SXO12" s="14"/>
      <c r="SXP12" s="14"/>
      <c r="SXQ12" s="14"/>
      <c r="SXR12" s="14"/>
      <c r="SXS12" s="14"/>
      <c r="SXT12" s="14"/>
      <c r="SXU12" s="14"/>
      <c r="SXV12" s="14"/>
      <c r="SXW12" s="14"/>
      <c r="SXX12" s="14"/>
      <c r="SXY12" s="14"/>
      <c r="SXZ12" s="14"/>
      <c r="SYA12" s="14"/>
      <c r="SYB12" s="14"/>
      <c r="SYC12" s="14"/>
      <c r="SYD12" s="14"/>
      <c r="SYE12" s="14"/>
      <c r="SYF12" s="14"/>
      <c r="SYG12" s="14"/>
      <c r="SYH12" s="14"/>
      <c r="SYI12" s="14"/>
      <c r="SYJ12" s="14"/>
      <c r="SYK12" s="14"/>
      <c r="SYL12" s="14"/>
      <c r="SYM12" s="14"/>
      <c r="SYN12" s="14"/>
      <c r="SYO12" s="14"/>
      <c r="SYP12" s="14"/>
      <c r="SYQ12" s="14"/>
      <c r="SYR12" s="14"/>
      <c r="SYS12" s="14"/>
      <c r="SYT12" s="14"/>
      <c r="SYU12" s="14"/>
      <c r="SYV12" s="14"/>
      <c r="SYW12" s="14"/>
      <c r="SYX12" s="14"/>
      <c r="SYY12" s="14"/>
      <c r="SYZ12" s="14"/>
      <c r="SZA12" s="14"/>
      <c r="SZB12" s="14"/>
      <c r="SZC12" s="14"/>
      <c r="SZD12" s="14"/>
      <c r="SZE12" s="14"/>
      <c r="SZF12" s="14"/>
      <c r="SZG12" s="14"/>
      <c r="SZH12" s="14"/>
      <c r="SZI12" s="14"/>
      <c r="SZJ12" s="14"/>
      <c r="SZK12" s="14"/>
      <c r="SZL12" s="14"/>
      <c r="SZM12" s="14"/>
      <c r="SZN12" s="14"/>
      <c r="SZO12" s="14"/>
      <c r="SZP12" s="14"/>
      <c r="SZQ12" s="14"/>
      <c r="SZR12" s="14"/>
      <c r="SZS12" s="14"/>
      <c r="SZT12" s="14"/>
      <c r="SZU12" s="14"/>
      <c r="SZV12" s="14"/>
      <c r="SZW12" s="14"/>
      <c r="SZX12" s="14"/>
      <c r="SZY12" s="14"/>
      <c r="SZZ12" s="14"/>
      <c r="TAA12" s="14"/>
      <c r="TAB12" s="14"/>
      <c r="TAC12" s="14"/>
      <c r="TAD12" s="14"/>
      <c r="TAE12" s="14"/>
      <c r="TAF12" s="14"/>
      <c r="TAG12" s="14"/>
      <c r="TAH12" s="14"/>
      <c r="TAI12" s="14"/>
      <c r="TAJ12" s="14"/>
      <c r="TAK12" s="14"/>
      <c r="TAL12" s="14"/>
      <c r="TAM12" s="14"/>
      <c r="TAN12" s="14"/>
      <c r="TAO12" s="14"/>
      <c r="TAP12" s="14"/>
      <c r="TAQ12" s="14"/>
      <c r="TAR12" s="14"/>
      <c r="TAS12" s="14"/>
      <c r="TAT12" s="14"/>
      <c r="TAU12" s="14"/>
      <c r="TAV12" s="14"/>
      <c r="TAW12" s="14"/>
      <c r="TAX12" s="14"/>
      <c r="TAY12" s="14"/>
      <c r="TAZ12" s="14"/>
      <c r="TBA12" s="14"/>
      <c r="TBB12" s="14"/>
      <c r="TBC12" s="14"/>
      <c r="TBD12" s="14"/>
      <c r="TBE12" s="14"/>
      <c r="TBF12" s="14"/>
      <c r="TBG12" s="14"/>
      <c r="TBH12" s="14"/>
      <c r="TBI12" s="14"/>
      <c r="TBJ12" s="14"/>
      <c r="TBK12" s="14"/>
      <c r="TBL12" s="14"/>
      <c r="TBM12" s="14"/>
      <c r="TBN12" s="14"/>
      <c r="TBO12" s="14"/>
      <c r="TBP12" s="14"/>
      <c r="TBQ12" s="14"/>
      <c r="TBR12" s="14"/>
      <c r="TBS12" s="14"/>
      <c r="TBT12" s="14"/>
      <c r="TBU12" s="14"/>
      <c r="TBV12" s="14"/>
      <c r="TBW12" s="14"/>
      <c r="TBX12" s="14"/>
      <c r="TBY12" s="14"/>
      <c r="TBZ12" s="14"/>
      <c r="TCA12" s="14"/>
      <c r="TCB12" s="14"/>
      <c r="TCC12" s="14"/>
      <c r="TCD12" s="14"/>
      <c r="TCE12" s="14"/>
      <c r="TCF12" s="14"/>
      <c r="TCG12" s="14"/>
      <c r="TCH12" s="14"/>
      <c r="TCI12" s="14"/>
      <c r="TCJ12" s="14"/>
      <c r="TCK12" s="14"/>
      <c r="TCL12" s="14"/>
      <c r="TCM12" s="14"/>
      <c r="TCN12" s="14"/>
      <c r="TCO12" s="14"/>
      <c r="TCP12" s="14"/>
      <c r="TCQ12" s="14"/>
      <c r="TCR12" s="14"/>
      <c r="TCS12" s="14"/>
      <c r="TCT12" s="14"/>
      <c r="TCU12" s="14"/>
      <c r="TCV12" s="14"/>
      <c r="TCW12" s="14"/>
      <c r="TCX12" s="14"/>
      <c r="TCY12" s="14"/>
      <c r="TCZ12" s="14"/>
      <c r="TDA12" s="14"/>
      <c r="TDB12" s="14"/>
      <c r="TDC12" s="14"/>
      <c r="TDD12" s="14"/>
      <c r="TDE12" s="14"/>
      <c r="TDF12" s="14"/>
      <c r="TDG12" s="14"/>
      <c r="TDH12" s="14"/>
      <c r="TDI12" s="14"/>
      <c r="TDJ12" s="14"/>
      <c r="TDK12" s="14"/>
      <c r="TDL12" s="14"/>
      <c r="TDM12" s="14"/>
      <c r="TDN12" s="14"/>
      <c r="TDO12" s="14"/>
      <c r="TDP12" s="14"/>
      <c r="TDQ12" s="14"/>
      <c r="TDR12" s="14"/>
      <c r="TDS12" s="14"/>
      <c r="TDT12" s="14"/>
      <c r="TDU12" s="14"/>
      <c r="TDV12" s="14"/>
      <c r="TDW12" s="14"/>
      <c r="TDX12" s="14"/>
      <c r="TDY12" s="14"/>
      <c r="TDZ12" s="14"/>
      <c r="TEA12" s="14"/>
      <c r="TEB12" s="14"/>
      <c r="TEC12" s="14"/>
      <c r="TED12" s="14"/>
      <c r="TEE12" s="14"/>
      <c r="TEF12" s="14"/>
      <c r="TEG12" s="14"/>
      <c r="TEH12" s="14"/>
      <c r="TEI12" s="14"/>
      <c r="TEJ12" s="14"/>
      <c r="TEK12" s="14"/>
      <c r="TEL12" s="14"/>
      <c r="TEM12" s="14"/>
      <c r="TEN12" s="14"/>
      <c r="TEO12" s="14"/>
      <c r="TEP12" s="14"/>
      <c r="TEQ12" s="14"/>
      <c r="TER12" s="14"/>
      <c r="TES12" s="14"/>
      <c r="TET12" s="14"/>
      <c r="TEU12" s="14"/>
      <c r="TEV12" s="14"/>
      <c r="TEW12" s="14"/>
      <c r="TEX12" s="14"/>
      <c r="TEY12" s="14"/>
      <c r="TEZ12" s="14"/>
      <c r="TFA12" s="14"/>
      <c r="TFB12" s="14"/>
      <c r="TFC12" s="14"/>
      <c r="TFD12" s="14"/>
      <c r="TFE12" s="14"/>
      <c r="TFF12" s="14"/>
      <c r="TFG12" s="14"/>
      <c r="TFH12" s="14"/>
      <c r="TFI12" s="14"/>
      <c r="TFJ12" s="14"/>
      <c r="TFK12" s="14"/>
      <c r="TFL12" s="14"/>
      <c r="TFM12" s="14"/>
      <c r="TFN12" s="14"/>
      <c r="TFO12" s="14"/>
      <c r="TFP12" s="14"/>
      <c r="TFQ12" s="14"/>
      <c r="TFR12" s="14"/>
      <c r="TFS12" s="14"/>
      <c r="TFT12" s="14"/>
      <c r="TFU12" s="14"/>
      <c r="TFV12" s="14"/>
      <c r="TFW12" s="14"/>
      <c r="TFX12" s="14"/>
      <c r="TFY12" s="14"/>
      <c r="TFZ12" s="14"/>
      <c r="TGA12" s="14"/>
      <c r="TGB12" s="14"/>
      <c r="TGC12" s="14"/>
      <c r="TGD12" s="14"/>
      <c r="TGE12" s="14"/>
      <c r="TGF12" s="14"/>
      <c r="TGG12" s="14"/>
      <c r="TGH12" s="14"/>
      <c r="TGI12" s="14"/>
      <c r="TGJ12" s="14"/>
      <c r="TGK12" s="14"/>
      <c r="TGL12" s="14"/>
      <c r="TGM12" s="14"/>
      <c r="TGN12" s="14"/>
      <c r="TGO12" s="14"/>
      <c r="TGP12" s="14"/>
      <c r="TGQ12" s="14"/>
      <c r="TGR12" s="14"/>
      <c r="TGS12" s="14"/>
      <c r="TGT12" s="14"/>
      <c r="TGU12" s="14"/>
      <c r="TGV12" s="14"/>
      <c r="TGW12" s="14"/>
      <c r="TGX12" s="14"/>
      <c r="TGY12" s="14"/>
      <c r="TGZ12" s="14"/>
      <c r="THA12" s="14"/>
      <c r="THB12" s="14"/>
      <c r="THC12" s="14"/>
      <c r="THD12" s="14"/>
      <c r="THE12" s="14"/>
      <c r="THF12" s="14"/>
      <c r="THG12" s="14"/>
      <c r="THH12" s="14"/>
      <c r="THI12" s="14"/>
      <c r="THJ12" s="14"/>
      <c r="THK12" s="14"/>
      <c r="THL12" s="14"/>
      <c r="THM12" s="14"/>
      <c r="THN12" s="14"/>
      <c r="THO12" s="14"/>
      <c r="THP12" s="14"/>
      <c r="THQ12" s="14"/>
      <c r="THR12" s="14"/>
      <c r="THS12" s="14"/>
      <c r="THT12" s="14"/>
      <c r="THU12" s="14"/>
      <c r="THV12" s="14"/>
      <c r="THW12" s="14"/>
      <c r="THX12" s="14"/>
      <c r="THY12" s="14"/>
      <c r="THZ12" s="14"/>
      <c r="TIA12" s="14"/>
      <c r="TIB12" s="14"/>
      <c r="TIC12" s="14"/>
      <c r="TID12" s="14"/>
      <c r="TIE12" s="14"/>
      <c r="TIF12" s="14"/>
      <c r="TIG12" s="14"/>
      <c r="TIH12" s="14"/>
      <c r="TII12" s="14"/>
      <c r="TIJ12" s="14"/>
      <c r="TIK12" s="14"/>
      <c r="TIL12" s="14"/>
      <c r="TIM12" s="14"/>
      <c r="TIN12" s="14"/>
      <c r="TIO12" s="14"/>
      <c r="TIP12" s="14"/>
      <c r="TIQ12" s="14"/>
      <c r="TIR12" s="14"/>
      <c r="TIS12" s="14"/>
      <c r="TIT12" s="14"/>
      <c r="TIU12" s="14"/>
      <c r="TIV12" s="14"/>
      <c r="TIW12" s="14"/>
      <c r="TIX12" s="14"/>
      <c r="TIY12" s="14"/>
      <c r="TIZ12" s="14"/>
      <c r="TJA12" s="14"/>
      <c r="TJB12" s="14"/>
      <c r="TJC12" s="14"/>
      <c r="TJD12" s="14"/>
      <c r="TJE12" s="14"/>
      <c r="TJF12" s="14"/>
      <c r="TJG12" s="14"/>
      <c r="TJH12" s="14"/>
      <c r="TJI12" s="14"/>
      <c r="TJJ12" s="14"/>
      <c r="TJK12" s="14"/>
      <c r="TJL12" s="14"/>
      <c r="TJM12" s="14"/>
      <c r="TJN12" s="14"/>
      <c r="TJO12" s="14"/>
      <c r="TJP12" s="14"/>
      <c r="TJQ12" s="14"/>
      <c r="TJR12" s="14"/>
      <c r="TJS12" s="14"/>
      <c r="TJT12" s="14"/>
      <c r="TJU12" s="14"/>
      <c r="TJV12" s="14"/>
      <c r="TJW12" s="14"/>
      <c r="TJX12" s="14"/>
      <c r="TJY12" s="14"/>
      <c r="TJZ12" s="14"/>
      <c r="TKA12" s="14"/>
      <c r="TKB12" s="14"/>
      <c r="TKC12" s="14"/>
      <c r="TKD12" s="14"/>
      <c r="TKE12" s="14"/>
      <c r="TKF12" s="14"/>
      <c r="TKG12" s="14"/>
      <c r="TKH12" s="14"/>
      <c r="TKI12" s="14"/>
      <c r="TKJ12" s="14"/>
      <c r="TKK12" s="14"/>
      <c r="TKL12" s="14"/>
      <c r="TKM12" s="14"/>
      <c r="TKN12" s="14"/>
      <c r="TKO12" s="14"/>
      <c r="TKP12" s="14"/>
      <c r="TKQ12" s="14"/>
      <c r="TKR12" s="14"/>
      <c r="TKS12" s="14"/>
      <c r="TKT12" s="14"/>
      <c r="TKU12" s="14"/>
      <c r="TKV12" s="14"/>
      <c r="TKW12" s="14"/>
      <c r="TKX12" s="14"/>
      <c r="TKY12" s="14"/>
      <c r="TKZ12" s="14"/>
      <c r="TLA12" s="14"/>
      <c r="TLB12" s="14"/>
      <c r="TLC12" s="14"/>
      <c r="TLD12" s="14"/>
      <c r="TLE12" s="14"/>
      <c r="TLF12" s="14"/>
      <c r="TLG12" s="14"/>
      <c r="TLH12" s="14"/>
      <c r="TLI12" s="14"/>
      <c r="TLJ12" s="14"/>
      <c r="TLK12" s="14"/>
      <c r="TLL12" s="14"/>
      <c r="TLM12" s="14"/>
      <c r="TLN12" s="14"/>
      <c r="TLO12" s="14"/>
      <c r="TLP12" s="14"/>
      <c r="TLQ12" s="14"/>
      <c r="TLR12" s="14"/>
      <c r="TLS12" s="14"/>
      <c r="TLT12" s="14"/>
      <c r="TLU12" s="14"/>
      <c r="TLV12" s="14"/>
      <c r="TLW12" s="14"/>
      <c r="TLX12" s="14"/>
      <c r="TLY12" s="14"/>
      <c r="TLZ12" s="14"/>
      <c r="TMA12" s="14"/>
      <c r="TMB12" s="14"/>
      <c r="TMC12" s="14"/>
      <c r="TMD12" s="14"/>
      <c r="TME12" s="14"/>
      <c r="TMF12" s="14"/>
      <c r="TMG12" s="14"/>
      <c r="TMH12" s="14"/>
      <c r="TMI12" s="14"/>
      <c r="TMJ12" s="14"/>
      <c r="TMK12" s="14"/>
      <c r="TML12" s="14"/>
      <c r="TMM12" s="14"/>
      <c r="TMN12" s="14"/>
      <c r="TMO12" s="14"/>
      <c r="TMP12" s="14"/>
      <c r="TMQ12" s="14"/>
      <c r="TMR12" s="14"/>
      <c r="TMS12" s="14"/>
      <c r="TMT12" s="14"/>
      <c r="TMU12" s="14"/>
      <c r="TMV12" s="14"/>
      <c r="TMW12" s="14"/>
      <c r="TMX12" s="14"/>
      <c r="TMY12" s="14"/>
      <c r="TMZ12" s="14"/>
      <c r="TNA12" s="14"/>
      <c r="TNB12" s="14"/>
      <c r="TNC12" s="14"/>
      <c r="TND12" s="14"/>
      <c r="TNE12" s="14"/>
      <c r="TNF12" s="14"/>
      <c r="TNG12" s="14"/>
      <c r="TNH12" s="14"/>
      <c r="TNI12" s="14"/>
      <c r="TNJ12" s="14"/>
      <c r="TNK12" s="14"/>
      <c r="TNL12" s="14"/>
      <c r="TNM12" s="14"/>
      <c r="TNN12" s="14"/>
      <c r="TNO12" s="14"/>
      <c r="TNP12" s="14"/>
      <c r="TNQ12" s="14"/>
      <c r="TNR12" s="14"/>
      <c r="TNS12" s="14"/>
      <c r="TNT12" s="14"/>
      <c r="TNU12" s="14"/>
      <c r="TNV12" s="14"/>
      <c r="TNW12" s="14"/>
      <c r="TNX12" s="14"/>
      <c r="TNY12" s="14"/>
      <c r="TNZ12" s="14"/>
      <c r="TOA12" s="14"/>
      <c r="TOB12" s="14"/>
      <c r="TOC12" s="14"/>
      <c r="TOD12" s="14"/>
      <c r="TOE12" s="14"/>
      <c r="TOF12" s="14"/>
      <c r="TOG12" s="14"/>
      <c r="TOH12" s="14"/>
      <c r="TOI12" s="14"/>
      <c r="TOJ12" s="14"/>
      <c r="TOK12" s="14"/>
      <c r="TOL12" s="14"/>
      <c r="TOM12" s="14"/>
      <c r="TON12" s="14"/>
      <c r="TOO12" s="14"/>
      <c r="TOP12" s="14"/>
      <c r="TOQ12" s="14"/>
      <c r="TOR12" s="14"/>
      <c r="TOS12" s="14"/>
      <c r="TOT12" s="14"/>
      <c r="TOU12" s="14"/>
      <c r="TOV12" s="14"/>
      <c r="TOW12" s="14"/>
      <c r="TOX12" s="14"/>
      <c r="TOY12" s="14"/>
      <c r="TOZ12" s="14"/>
      <c r="TPA12" s="14"/>
      <c r="TPB12" s="14"/>
      <c r="TPC12" s="14"/>
      <c r="TPD12" s="14"/>
      <c r="TPE12" s="14"/>
      <c r="TPF12" s="14"/>
      <c r="TPG12" s="14"/>
      <c r="TPH12" s="14"/>
      <c r="TPI12" s="14"/>
      <c r="TPJ12" s="14"/>
      <c r="TPK12" s="14"/>
      <c r="TPL12" s="14"/>
      <c r="TPM12" s="14"/>
      <c r="TPN12" s="14"/>
      <c r="TPO12" s="14"/>
      <c r="TPP12" s="14"/>
      <c r="TPQ12" s="14"/>
      <c r="TPR12" s="14"/>
      <c r="TPS12" s="14"/>
      <c r="TPT12" s="14"/>
      <c r="TPU12" s="14"/>
      <c r="TPV12" s="14"/>
      <c r="TPW12" s="14"/>
      <c r="TPX12" s="14"/>
      <c r="TPY12" s="14"/>
      <c r="TPZ12" s="14"/>
      <c r="TQA12" s="14"/>
      <c r="TQB12" s="14"/>
      <c r="TQC12" s="14"/>
      <c r="TQD12" s="14"/>
      <c r="TQE12" s="14"/>
      <c r="TQF12" s="14"/>
      <c r="TQG12" s="14"/>
      <c r="TQH12" s="14"/>
      <c r="TQI12" s="14"/>
      <c r="TQJ12" s="14"/>
      <c r="TQK12" s="14"/>
      <c r="TQL12" s="14"/>
      <c r="TQM12" s="14"/>
      <c r="TQN12" s="14"/>
      <c r="TQO12" s="14"/>
      <c r="TQP12" s="14"/>
      <c r="TQQ12" s="14"/>
      <c r="TQR12" s="14"/>
      <c r="TQS12" s="14"/>
      <c r="TQT12" s="14"/>
      <c r="TQU12" s="14"/>
      <c r="TQV12" s="14"/>
      <c r="TQW12" s="14"/>
      <c r="TQX12" s="14"/>
      <c r="TQY12" s="14"/>
      <c r="TQZ12" s="14"/>
      <c r="TRA12" s="14"/>
      <c r="TRB12" s="14"/>
      <c r="TRC12" s="14"/>
      <c r="TRD12" s="14"/>
      <c r="TRE12" s="14"/>
      <c r="TRF12" s="14"/>
      <c r="TRG12" s="14"/>
      <c r="TRH12" s="14"/>
      <c r="TRI12" s="14"/>
      <c r="TRJ12" s="14"/>
      <c r="TRK12" s="14"/>
      <c r="TRL12" s="14"/>
      <c r="TRM12" s="14"/>
      <c r="TRN12" s="14"/>
      <c r="TRO12" s="14"/>
      <c r="TRP12" s="14"/>
      <c r="TRQ12" s="14"/>
      <c r="TRR12" s="14"/>
      <c r="TRS12" s="14"/>
      <c r="TRT12" s="14"/>
      <c r="TRU12" s="14"/>
      <c r="TRV12" s="14"/>
      <c r="TRW12" s="14"/>
      <c r="TRX12" s="14"/>
      <c r="TRY12" s="14"/>
      <c r="TRZ12" s="14"/>
      <c r="TSA12" s="14"/>
      <c r="TSB12" s="14"/>
      <c r="TSC12" s="14"/>
      <c r="TSD12" s="14"/>
      <c r="TSE12" s="14"/>
      <c r="TSF12" s="14"/>
      <c r="TSG12" s="14"/>
      <c r="TSH12" s="14"/>
      <c r="TSI12" s="14"/>
      <c r="TSJ12" s="14"/>
      <c r="TSK12" s="14"/>
      <c r="TSL12" s="14"/>
      <c r="TSM12" s="14"/>
      <c r="TSN12" s="14"/>
      <c r="TSO12" s="14"/>
      <c r="TSP12" s="14"/>
      <c r="TSQ12" s="14"/>
      <c r="TSR12" s="14"/>
      <c r="TSS12" s="14"/>
      <c r="TST12" s="14"/>
      <c r="TSU12" s="14"/>
      <c r="TSV12" s="14"/>
      <c r="TSW12" s="14"/>
      <c r="TSX12" s="14"/>
      <c r="TSY12" s="14"/>
      <c r="TSZ12" s="14"/>
      <c r="TTA12" s="14"/>
      <c r="TTB12" s="14"/>
      <c r="TTC12" s="14"/>
      <c r="TTD12" s="14"/>
      <c r="TTE12" s="14"/>
      <c r="TTF12" s="14"/>
      <c r="TTG12" s="14"/>
      <c r="TTH12" s="14"/>
      <c r="TTI12" s="14"/>
      <c r="TTJ12" s="14"/>
      <c r="TTK12" s="14"/>
      <c r="TTL12" s="14"/>
      <c r="TTM12" s="14"/>
      <c r="TTN12" s="14"/>
      <c r="TTO12" s="14"/>
      <c r="TTP12" s="14"/>
      <c r="TTQ12" s="14"/>
      <c r="TTR12" s="14"/>
      <c r="TTS12" s="14"/>
      <c r="TTT12" s="14"/>
      <c r="TTU12" s="14"/>
      <c r="TTV12" s="14"/>
      <c r="TTW12" s="14"/>
      <c r="TTX12" s="14"/>
      <c r="TTY12" s="14"/>
      <c r="TTZ12" s="14"/>
      <c r="TUA12" s="14"/>
      <c r="TUB12" s="14"/>
      <c r="TUC12" s="14"/>
      <c r="TUD12" s="14"/>
      <c r="TUE12" s="14"/>
      <c r="TUF12" s="14"/>
      <c r="TUG12" s="14"/>
      <c r="TUH12" s="14"/>
      <c r="TUI12" s="14"/>
      <c r="TUJ12" s="14"/>
      <c r="TUK12" s="14"/>
      <c r="TUL12" s="14"/>
      <c r="TUM12" s="14"/>
      <c r="TUN12" s="14"/>
      <c r="TUO12" s="14"/>
      <c r="TUP12" s="14"/>
      <c r="TUQ12" s="14"/>
      <c r="TUR12" s="14"/>
      <c r="TUS12" s="14"/>
      <c r="TUT12" s="14"/>
      <c r="TUU12" s="14"/>
      <c r="TUV12" s="14"/>
      <c r="TUW12" s="14"/>
      <c r="TUX12" s="14"/>
      <c r="TUY12" s="14"/>
      <c r="TUZ12" s="14"/>
      <c r="TVA12" s="14"/>
      <c r="TVB12" s="14"/>
      <c r="TVC12" s="14"/>
      <c r="TVD12" s="14"/>
      <c r="TVE12" s="14"/>
      <c r="TVF12" s="14"/>
      <c r="TVG12" s="14"/>
      <c r="TVH12" s="14"/>
      <c r="TVI12" s="14"/>
      <c r="TVJ12" s="14"/>
      <c r="TVK12" s="14"/>
      <c r="TVL12" s="14"/>
      <c r="TVM12" s="14"/>
      <c r="TVN12" s="14"/>
      <c r="TVO12" s="14"/>
      <c r="TVP12" s="14"/>
      <c r="TVQ12" s="14"/>
      <c r="TVR12" s="14"/>
      <c r="TVS12" s="14"/>
      <c r="TVT12" s="14"/>
      <c r="TVU12" s="14"/>
      <c r="TVV12" s="14"/>
      <c r="TVW12" s="14"/>
      <c r="TVX12" s="14"/>
      <c r="TVY12" s="14"/>
      <c r="TVZ12" s="14"/>
      <c r="TWA12" s="14"/>
      <c r="TWB12" s="14"/>
      <c r="TWC12" s="14"/>
      <c r="TWD12" s="14"/>
      <c r="TWE12" s="14"/>
      <c r="TWF12" s="14"/>
      <c r="TWG12" s="14"/>
      <c r="TWH12" s="14"/>
      <c r="TWI12" s="14"/>
      <c r="TWJ12" s="14"/>
      <c r="TWK12" s="14"/>
      <c r="TWL12" s="14"/>
      <c r="TWM12" s="14"/>
      <c r="TWN12" s="14"/>
      <c r="TWO12" s="14"/>
      <c r="TWP12" s="14"/>
      <c r="TWQ12" s="14"/>
      <c r="TWR12" s="14"/>
      <c r="TWS12" s="14"/>
      <c r="TWT12" s="14"/>
      <c r="TWU12" s="14"/>
      <c r="TWV12" s="14"/>
      <c r="TWW12" s="14"/>
      <c r="TWX12" s="14"/>
      <c r="TWY12" s="14"/>
      <c r="TWZ12" s="14"/>
      <c r="TXA12" s="14"/>
      <c r="TXB12" s="14"/>
      <c r="TXC12" s="14"/>
      <c r="TXD12" s="14"/>
      <c r="TXE12" s="14"/>
      <c r="TXF12" s="14"/>
      <c r="TXG12" s="14"/>
      <c r="TXH12" s="14"/>
      <c r="TXI12" s="14"/>
      <c r="TXJ12" s="14"/>
      <c r="TXK12" s="14"/>
      <c r="TXL12" s="14"/>
      <c r="TXM12" s="14"/>
      <c r="TXN12" s="14"/>
      <c r="TXO12" s="14"/>
      <c r="TXP12" s="14"/>
      <c r="TXQ12" s="14"/>
      <c r="TXR12" s="14"/>
      <c r="TXS12" s="14"/>
      <c r="TXT12" s="14"/>
      <c r="TXU12" s="14"/>
      <c r="TXV12" s="14"/>
      <c r="TXW12" s="14"/>
      <c r="TXX12" s="14"/>
      <c r="TXY12" s="14"/>
      <c r="TXZ12" s="14"/>
      <c r="TYA12" s="14"/>
      <c r="TYB12" s="14"/>
      <c r="TYC12" s="14"/>
      <c r="TYD12" s="14"/>
      <c r="TYE12" s="14"/>
      <c r="TYF12" s="14"/>
      <c r="TYG12" s="14"/>
      <c r="TYH12" s="14"/>
      <c r="TYI12" s="14"/>
      <c r="TYJ12" s="14"/>
      <c r="TYK12" s="14"/>
      <c r="TYL12" s="14"/>
      <c r="TYM12" s="14"/>
      <c r="TYN12" s="14"/>
      <c r="TYO12" s="14"/>
      <c r="TYP12" s="14"/>
      <c r="TYQ12" s="14"/>
      <c r="TYR12" s="14"/>
      <c r="TYS12" s="14"/>
      <c r="TYT12" s="14"/>
      <c r="TYU12" s="14"/>
      <c r="TYV12" s="14"/>
      <c r="TYW12" s="14"/>
      <c r="TYX12" s="14"/>
      <c r="TYY12" s="14"/>
      <c r="TYZ12" s="14"/>
      <c r="TZA12" s="14"/>
      <c r="TZB12" s="14"/>
      <c r="TZC12" s="14"/>
      <c r="TZD12" s="14"/>
      <c r="TZE12" s="14"/>
      <c r="TZF12" s="14"/>
      <c r="TZG12" s="14"/>
      <c r="TZH12" s="14"/>
      <c r="TZI12" s="14"/>
      <c r="TZJ12" s="14"/>
      <c r="TZK12" s="14"/>
      <c r="TZL12" s="14"/>
      <c r="TZM12" s="14"/>
      <c r="TZN12" s="14"/>
      <c r="TZO12" s="14"/>
      <c r="TZP12" s="14"/>
      <c r="TZQ12" s="14"/>
      <c r="TZR12" s="14"/>
      <c r="TZS12" s="14"/>
      <c r="TZT12" s="14"/>
      <c r="TZU12" s="14"/>
      <c r="TZV12" s="14"/>
      <c r="TZW12" s="14"/>
      <c r="TZX12" s="14"/>
      <c r="TZY12" s="14"/>
      <c r="TZZ12" s="14"/>
      <c r="UAA12" s="14"/>
      <c r="UAB12" s="14"/>
      <c r="UAC12" s="14"/>
      <c r="UAD12" s="14"/>
      <c r="UAE12" s="14"/>
      <c r="UAF12" s="14"/>
      <c r="UAG12" s="14"/>
      <c r="UAH12" s="14"/>
      <c r="UAI12" s="14"/>
      <c r="UAJ12" s="14"/>
      <c r="UAK12" s="14"/>
      <c r="UAL12" s="14"/>
      <c r="UAM12" s="14"/>
      <c r="UAN12" s="14"/>
      <c r="UAO12" s="14"/>
      <c r="UAP12" s="14"/>
      <c r="UAQ12" s="14"/>
      <c r="UAR12" s="14"/>
      <c r="UAS12" s="14"/>
      <c r="UAT12" s="14"/>
      <c r="UAU12" s="14"/>
      <c r="UAV12" s="14"/>
      <c r="UAW12" s="14"/>
      <c r="UAX12" s="14"/>
      <c r="UAY12" s="14"/>
      <c r="UAZ12" s="14"/>
      <c r="UBA12" s="14"/>
      <c r="UBB12" s="14"/>
      <c r="UBC12" s="14"/>
      <c r="UBD12" s="14"/>
      <c r="UBE12" s="14"/>
      <c r="UBF12" s="14"/>
      <c r="UBG12" s="14"/>
      <c r="UBH12" s="14"/>
      <c r="UBI12" s="14"/>
      <c r="UBJ12" s="14"/>
      <c r="UBK12" s="14"/>
      <c r="UBL12" s="14"/>
      <c r="UBM12" s="14"/>
      <c r="UBN12" s="14"/>
      <c r="UBO12" s="14"/>
      <c r="UBP12" s="14"/>
      <c r="UBQ12" s="14"/>
      <c r="UBR12" s="14"/>
      <c r="UBS12" s="14"/>
      <c r="UBT12" s="14"/>
      <c r="UBU12" s="14"/>
      <c r="UBV12" s="14"/>
      <c r="UBW12" s="14"/>
      <c r="UBX12" s="14"/>
      <c r="UBY12" s="14"/>
      <c r="UBZ12" s="14"/>
      <c r="UCA12" s="14"/>
      <c r="UCB12" s="14"/>
      <c r="UCC12" s="14"/>
      <c r="UCD12" s="14"/>
      <c r="UCE12" s="14"/>
      <c r="UCF12" s="14"/>
      <c r="UCG12" s="14"/>
      <c r="UCH12" s="14"/>
      <c r="UCI12" s="14"/>
      <c r="UCJ12" s="14"/>
      <c r="UCK12" s="14"/>
      <c r="UCL12" s="14"/>
      <c r="UCM12" s="14"/>
      <c r="UCN12" s="14"/>
      <c r="UCO12" s="14"/>
      <c r="UCP12" s="14"/>
      <c r="UCQ12" s="14"/>
      <c r="UCR12" s="14"/>
      <c r="UCS12" s="14"/>
      <c r="UCT12" s="14"/>
      <c r="UCU12" s="14"/>
      <c r="UCV12" s="14"/>
      <c r="UCW12" s="14"/>
      <c r="UCX12" s="14"/>
      <c r="UCY12" s="14"/>
      <c r="UCZ12" s="14"/>
      <c r="UDA12" s="14"/>
      <c r="UDB12" s="14"/>
      <c r="UDC12" s="14"/>
      <c r="UDD12" s="14"/>
      <c r="UDE12" s="14"/>
      <c r="UDF12" s="14"/>
      <c r="UDG12" s="14"/>
      <c r="UDH12" s="14"/>
      <c r="UDI12" s="14"/>
      <c r="UDJ12" s="14"/>
      <c r="UDK12" s="14"/>
      <c r="UDL12" s="14"/>
      <c r="UDM12" s="14"/>
      <c r="UDN12" s="14"/>
      <c r="UDO12" s="14"/>
      <c r="UDP12" s="14"/>
      <c r="UDQ12" s="14"/>
      <c r="UDR12" s="14"/>
      <c r="UDS12" s="14"/>
      <c r="UDT12" s="14"/>
      <c r="UDU12" s="14"/>
      <c r="UDV12" s="14"/>
      <c r="UDW12" s="14"/>
      <c r="UDX12" s="14"/>
      <c r="UDY12" s="14"/>
      <c r="UDZ12" s="14"/>
      <c r="UEA12" s="14"/>
      <c r="UEB12" s="14"/>
      <c r="UEC12" s="14"/>
      <c r="UED12" s="14"/>
      <c r="UEE12" s="14"/>
      <c r="UEF12" s="14"/>
      <c r="UEG12" s="14"/>
      <c r="UEH12" s="14"/>
      <c r="UEI12" s="14"/>
      <c r="UEJ12" s="14"/>
      <c r="UEK12" s="14"/>
      <c r="UEL12" s="14"/>
      <c r="UEM12" s="14"/>
      <c r="UEN12" s="14"/>
      <c r="UEO12" s="14"/>
      <c r="UEP12" s="14"/>
      <c r="UEQ12" s="14"/>
      <c r="UER12" s="14"/>
      <c r="UES12" s="14"/>
      <c r="UET12" s="14"/>
      <c r="UEU12" s="14"/>
      <c r="UEV12" s="14"/>
      <c r="UEW12" s="14"/>
      <c r="UEX12" s="14"/>
      <c r="UEY12" s="14"/>
      <c r="UEZ12" s="14"/>
      <c r="UFA12" s="14"/>
      <c r="UFB12" s="14"/>
      <c r="UFC12" s="14"/>
      <c r="UFD12" s="14"/>
      <c r="UFE12" s="14"/>
      <c r="UFF12" s="14"/>
      <c r="UFG12" s="14"/>
      <c r="UFH12" s="14"/>
      <c r="UFI12" s="14"/>
      <c r="UFJ12" s="14"/>
      <c r="UFK12" s="14"/>
      <c r="UFL12" s="14"/>
      <c r="UFM12" s="14"/>
      <c r="UFN12" s="14"/>
      <c r="UFO12" s="14"/>
      <c r="UFP12" s="14"/>
      <c r="UFQ12" s="14"/>
      <c r="UFR12" s="14"/>
      <c r="UFS12" s="14"/>
      <c r="UFT12" s="14"/>
      <c r="UFU12" s="14"/>
      <c r="UFV12" s="14"/>
      <c r="UFW12" s="14"/>
      <c r="UFX12" s="14"/>
      <c r="UFY12" s="14"/>
      <c r="UFZ12" s="14"/>
      <c r="UGA12" s="14"/>
      <c r="UGB12" s="14"/>
      <c r="UGC12" s="14"/>
      <c r="UGD12" s="14"/>
      <c r="UGE12" s="14"/>
      <c r="UGF12" s="14"/>
      <c r="UGG12" s="14"/>
      <c r="UGH12" s="14"/>
      <c r="UGI12" s="14"/>
      <c r="UGJ12" s="14"/>
      <c r="UGK12" s="14"/>
      <c r="UGL12" s="14"/>
      <c r="UGM12" s="14"/>
      <c r="UGN12" s="14"/>
      <c r="UGO12" s="14"/>
      <c r="UGP12" s="14"/>
      <c r="UGQ12" s="14"/>
      <c r="UGR12" s="14"/>
      <c r="UGS12" s="14"/>
      <c r="UGT12" s="14"/>
      <c r="UGU12" s="14"/>
      <c r="UGV12" s="14"/>
      <c r="UGW12" s="14"/>
      <c r="UGX12" s="14"/>
      <c r="UGY12" s="14"/>
      <c r="UGZ12" s="14"/>
      <c r="UHA12" s="14"/>
      <c r="UHB12" s="14"/>
      <c r="UHC12" s="14"/>
      <c r="UHD12" s="14"/>
      <c r="UHE12" s="14"/>
      <c r="UHF12" s="14"/>
      <c r="UHG12" s="14"/>
      <c r="UHH12" s="14"/>
      <c r="UHI12" s="14"/>
      <c r="UHJ12" s="14"/>
      <c r="UHK12" s="14"/>
      <c r="UHL12" s="14"/>
      <c r="UHM12" s="14"/>
      <c r="UHN12" s="14"/>
      <c r="UHO12" s="14"/>
      <c r="UHP12" s="14"/>
      <c r="UHQ12" s="14"/>
      <c r="UHR12" s="14"/>
      <c r="UHS12" s="14"/>
      <c r="UHT12" s="14"/>
      <c r="UHU12" s="14"/>
      <c r="UHV12" s="14"/>
      <c r="UHW12" s="14"/>
      <c r="UHX12" s="14"/>
      <c r="UHY12" s="14"/>
      <c r="UHZ12" s="14"/>
      <c r="UIA12" s="14"/>
      <c r="UIB12" s="14"/>
      <c r="UIC12" s="14"/>
      <c r="UID12" s="14"/>
      <c r="UIE12" s="14"/>
      <c r="UIF12" s="14"/>
      <c r="UIG12" s="14"/>
      <c r="UIH12" s="14"/>
      <c r="UII12" s="14"/>
      <c r="UIJ12" s="14"/>
      <c r="UIK12" s="14"/>
      <c r="UIL12" s="14"/>
      <c r="UIM12" s="14"/>
      <c r="UIN12" s="14"/>
      <c r="UIO12" s="14"/>
      <c r="UIP12" s="14"/>
      <c r="UIQ12" s="14"/>
      <c r="UIR12" s="14"/>
      <c r="UIS12" s="14"/>
      <c r="UIT12" s="14"/>
      <c r="UIU12" s="14"/>
      <c r="UIV12" s="14"/>
      <c r="UIW12" s="14"/>
      <c r="UIX12" s="14"/>
      <c r="UIY12" s="14"/>
      <c r="UIZ12" s="14"/>
      <c r="UJA12" s="14"/>
      <c r="UJB12" s="14"/>
      <c r="UJC12" s="14"/>
      <c r="UJD12" s="14"/>
      <c r="UJE12" s="14"/>
      <c r="UJF12" s="14"/>
      <c r="UJG12" s="14"/>
      <c r="UJH12" s="14"/>
      <c r="UJI12" s="14"/>
      <c r="UJJ12" s="14"/>
      <c r="UJK12" s="14"/>
      <c r="UJL12" s="14"/>
      <c r="UJM12" s="14"/>
      <c r="UJN12" s="14"/>
      <c r="UJO12" s="14"/>
      <c r="UJP12" s="14"/>
      <c r="UJQ12" s="14"/>
      <c r="UJR12" s="14"/>
      <c r="UJS12" s="14"/>
      <c r="UJT12" s="14"/>
      <c r="UJU12" s="14"/>
      <c r="UJV12" s="14"/>
      <c r="UJW12" s="14"/>
      <c r="UJX12" s="14"/>
      <c r="UJY12" s="14"/>
      <c r="UJZ12" s="14"/>
      <c r="UKA12" s="14"/>
      <c r="UKB12" s="14"/>
      <c r="UKC12" s="14"/>
      <c r="UKD12" s="14"/>
      <c r="UKE12" s="14"/>
      <c r="UKF12" s="14"/>
      <c r="UKG12" s="14"/>
      <c r="UKH12" s="14"/>
      <c r="UKI12" s="14"/>
      <c r="UKJ12" s="14"/>
      <c r="UKK12" s="14"/>
      <c r="UKL12" s="14"/>
      <c r="UKM12" s="14"/>
      <c r="UKN12" s="14"/>
      <c r="UKO12" s="14"/>
      <c r="UKP12" s="14"/>
      <c r="UKQ12" s="14"/>
      <c r="UKR12" s="14"/>
      <c r="UKS12" s="14"/>
      <c r="UKT12" s="14"/>
      <c r="UKU12" s="14"/>
      <c r="UKV12" s="14"/>
      <c r="UKW12" s="14"/>
      <c r="UKX12" s="14"/>
      <c r="UKY12" s="14"/>
      <c r="UKZ12" s="14"/>
      <c r="ULA12" s="14"/>
      <c r="ULB12" s="14"/>
      <c r="ULC12" s="14"/>
      <c r="ULD12" s="14"/>
      <c r="ULE12" s="14"/>
      <c r="ULF12" s="14"/>
      <c r="ULG12" s="14"/>
      <c r="ULH12" s="14"/>
      <c r="ULI12" s="14"/>
      <c r="ULJ12" s="14"/>
      <c r="ULK12" s="14"/>
      <c r="ULL12" s="14"/>
      <c r="ULM12" s="14"/>
      <c r="ULN12" s="14"/>
      <c r="ULO12" s="14"/>
      <c r="ULP12" s="14"/>
      <c r="ULQ12" s="14"/>
      <c r="ULR12" s="14"/>
      <c r="ULS12" s="14"/>
      <c r="ULT12" s="14"/>
      <c r="ULU12" s="14"/>
      <c r="ULV12" s="14"/>
      <c r="ULW12" s="14"/>
      <c r="ULX12" s="14"/>
      <c r="ULY12" s="14"/>
      <c r="ULZ12" s="14"/>
      <c r="UMA12" s="14"/>
      <c r="UMB12" s="14"/>
      <c r="UMC12" s="14"/>
      <c r="UMD12" s="14"/>
      <c r="UME12" s="14"/>
      <c r="UMF12" s="14"/>
      <c r="UMG12" s="14"/>
      <c r="UMH12" s="14"/>
      <c r="UMI12" s="14"/>
      <c r="UMJ12" s="14"/>
      <c r="UMK12" s="14"/>
      <c r="UML12" s="14"/>
      <c r="UMM12" s="14"/>
      <c r="UMN12" s="14"/>
      <c r="UMO12" s="14"/>
      <c r="UMP12" s="14"/>
      <c r="UMQ12" s="14"/>
      <c r="UMR12" s="14"/>
      <c r="UMS12" s="14"/>
      <c r="UMT12" s="14"/>
      <c r="UMU12" s="14"/>
      <c r="UMV12" s="14"/>
      <c r="UMW12" s="14"/>
      <c r="UMX12" s="14"/>
      <c r="UMY12" s="14"/>
      <c r="UMZ12" s="14"/>
      <c r="UNA12" s="14"/>
      <c r="UNB12" s="14"/>
      <c r="UNC12" s="14"/>
      <c r="UND12" s="14"/>
      <c r="UNE12" s="14"/>
      <c r="UNF12" s="14"/>
      <c r="UNG12" s="14"/>
      <c r="UNH12" s="14"/>
      <c r="UNI12" s="14"/>
      <c r="UNJ12" s="14"/>
      <c r="UNK12" s="14"/>
      <c r="UNL12" s="14"/>
      <c r="UNM12" s="14"/>
      <c r="UNN12" s="14"/>
      <c r="UNO12" s="14"/>
      <c r="UNP12" s="14"/>
      <c r="UNQ12" s="14"/>
      <c r="UNR12" s="14"/>
      <c r="UNS12" s="14"/>
      <c r="UNT12" s="14"/>
      <c r="UNU12" s="14"/>
      <c r="UNV12" s="14"/>
      <c r="UNW12" s="14"/>
      <c r="UNX12" s="14"/>
      <c r="UNY12" s="14"/>
      <c r="UNZ12" s="14"/>
      <c r="UOA12" s="14"/>
      <c r="UOB12" s="14"/>
      <c r="UOC12" s="14"/>
      <c r="UOD12" s="14"/>
      <c r="UOE12" s="14"/>
      <c r="UOF12" s="14"/>
      <c r="UOG12" s="14"/>
      <c r="UOH12" s="14"/>
      <c r="UOI12" s="14"/>
      <c r="UOJ12" s="14"/>
      <c r="UOK12" s="14"/>
      <c r="UOL12" s="14"/>
      <c r="UOM12" s="14"/>
      <c r="UON12" s="14"/>
      <c r="UOO12" s="14"/>
      <c r="UOP12" s="14"/>
      <c r="UOQ12" s="14"/>
      <c r="UOR12" s="14"/>
      <c r="UOS12" s="14"/>
      <c r="UOT12" s="14"/>
      <c r="UOU12" s="14"/>
      <c r="UOV12" s="14"/>
      <c r="UOW12" s="14"/>
      <c r="UOX12" s="14"/>
      <c r="UOY12" s="14"/>
      <c r="UOZ12" s="14"/>
      <c r="UPA12" s="14"/>
      <c r="UPB12" s="14"/>
      <c r="UPC12" s="14"/>
      <c r="UPD12" s="14"/>
      <c r="UPE12" s="14"/>
      <c r="UPF12" s="14"/>
      <c r="UPG12" s="14"/>
      <c r="UPH12" s="14"/>
      <c r="UPI12" s="14"/>
      <c r="UPJ12" s="14"/>
      <c r="UPK12" s="14"/>
      <c r="UPL12" s="14"/>
      <c r="UPM12" s="14"/>
      <c r="UPN12" s="14"/>
      <c r="UPO12" s="14"/>
      <c r="UPP12" s="14"/>
      <c r="UPQ12" s="14"/>
      <c r="UPR12" s="14"/>
      <c r="UPS12" s="14"/>
      <c r="UPT12" s="14"/>
      <c r="UPU12" s="14"/>
      <c r="UPV12" s="14"/>
      <c r="UPW12" s="14"/>
      <c r="UPX12" s="14"/>
      <c r="UPY12" s="14"/>
      <c r="UPZ12" s="14"/>
      <c r="UQA12" s="14"/>
      <c r="UQB12" s="14"/>
      <c r="UQC12" s="14"/>
      <c r="UQD12" s="14"/>
      <c r="UQE12" s="14"/>
      <c r="UQF12" s="14"/>
      <c r="UQG12" s="14"/>
      <c r="UQH12" s="14"/>
      <c r="UQI12" s="14"/>
      <c r="UQJ12" s="14"/>
      <c r="UQK12" s="14"/>
      <c r="UQL12" s="14"/>
      <c r="UQM12" s="14"/>
      <c r="UQN12" s="14"/>
      <c r="UQO12" s="14"/>
      <c r="UQP12" s="14"/>
      <c r="UQQ12" s="14"/>
      <c r="UQR12" s="14"/>
      <c r="UQS12" s="14"/>
      <c r="UQT12" s="14"/>
      <c r="UQU12" s="14"/>
      <c r="UQV12" s="14"/>
      <c r="UQW12" s="14"/>
      <c r="UQX12" s="14"/>
      <c r="UQY12" s="14"/>
      <c r="UQZ12" s="14"/>
      <c r="URA12" s="14"/>
      <c r="URB12" s="14"/>
      <c r="URC12" s="14"/>
      <c r="URD12" s="14"/>
      <c r="URE12" s="14"/>
      <c r="URF12" s="14"/>
      <c r="URG12" s="14"/>
      <c r="URH12" s="14"/>
      <c r="URI12" s="14"/>
      <c r="URJ12" s="14"/>
      <c r="URK12" s="14"/>
      <c r="URL12" s="14"/>
      <c r="URM12" s="14"/>
      <c r="URN12" s="14"/>
      <c r="URO12" s="14"/>
      <c r="URP12" s="14"/>
      <c r="URQ12" s="14"/>
      <c r="URR12" s="14"/>
      <c r="URS12" s="14"/>
      <c r="URT12" s="14"/>
      <c r="URU12" s="14"/>
      <c r="URV12" s="14"/>
      <c r="URW12" s="14"/>
      <c r="URX12" s="14"/>
      <c r="URY12" s="14"/>
      <c r="URZ12" s="14"/>
      <c r="USA12" s="14"/>
      <c r="USB12" s="14"/>
      <c r="USC12" s="14"/>
      <c r="USD12" s="14"/>
      <c r="USE12" s="14"/>
      <c r="USF12" s="14"/>
      <c r="USG12" s="14"/>
      <c r="USH12" s="14"/>
      <c r="USI12" s="14"/>
      <c r="USJ12" s="14"/>
      <c r="USK12" s="14"/>
      <c r="USL12" s="14"/>
      <c r="USM12" s="14"/>
      <c r="USN12" s="14"/>
      <c r="USO12" s="14"/>
      <c r="USP12" s="14"/>
      <c r="USQ12" s="14"/>
      <c r="USR12" s="14"/>
      <c r="USS12" s="14"/>
      <c r="UST12" s="14"/>
      <c r="USU12" s="14"/>
      <c r="USV12" s="14"/>
      <c r="USW12" s="14"/>
      <c r="USX12" s="14"/>
      <c r="USY12" s="14"/>
      <c r="USZ12" s="14"/>
      <c r="UTA12" s="14"/>
      <c r="UTB12" s="14"/>
      <c r="UTC12" s="14"/>
      <c r="UTD12" s="14"/>
      <c r="UTE12" s="14"/>
      <c r="UTF12" s="14"/>
      <c r="UTG12" s="14"/>
      <c r="UTH12" s="14"/>
      <c r="UTI12" s="14"/>
      <c r="UTJ12" s="14"/>
      <c r="UTK12" s="14"/>
      <c r="UTL12" s="14"/>
      <c r="UTM12" s="14"/>
      <c r="UTN12" s="14"/>
      <c r="UTO12" s="14"/>
      <c r="UTP12" s="14"/>
      <c r="UTQ12" s="14"/>
      <c r="UTR12" s="14"/>
      <c r="UTS12" s="14"/>
      <c r="UTT12" s="14"/>
      <c r="UTU12" s="14"/>
      <c r="UTV12" s="14"/>
      <c r="UTW12" s="14"/>
      <c r="UTX12" s="14"/>
      <c r="UTY12" s="14"/>
      <c r="UTZ12" s="14"/>
      <c r="UUA12" s="14"/>
      <c r="UUB12" s="14"/>
      <c r="UUC12" s="14"/>
      <c r="UUD12" s="14"/>
      <c r="UUE12" s="14"/>
      <c r="UUF12" s="14"/>
      <c r="UUG12" s="14"/>
      <c r="UUH12" s="14"/>
      <c r="UUI12" s="14"/>
      <c r="UUJ12" s="14"/>
      <c r="UUK12" s="14"/>
      <c r="UUL12" s="14"/>
      <c r="UUM12" s="14"/>
      <c r="UUN12" s="14"/>
      <c r="UUO12" s="14"/>
      <c r="UUP12" s="14"/>
      <c r="UUQ12" s="14"/>
      <c r="UUR12" s="14"/>
      <c r="UUS12" s="14"/>
      <c r="UUT12" s="14"/>
      <c r="UUU12" s="14"/>
      <c r="UUV12" s="14"/>
      <c r="UUW12" s="14"/>
      <c r="UUX12" s="14"/>
      <c r="UUY12" s="14"/>
      <c r="UUZ12" s="14"/>
      <c r="UVA12" s="14"/>
      <c r="UVB12" s="14"/>
      <c r="UVC12" s="14"/>
      <c r="UVD12" s="14"/>
      <c r="UVE12" s="14"/>
      <c r="UVF12" s="14"/>
      <c r="UVG12" s="14"/>
      <c r="UVH12" s="14"/>
      <c r="UVI12" s="14"/>
      <c r="UVJ12" s="14"/>
      <c r="UVK12" s="14"/>
      <c r="UVL12" s="14"/>
      <c r="UVM12" s="14"/>
      <c r="UVN12" s="14"/>
      <c r="UVO12" s="14"/>
      <c r="UVP12" s="14"/>
      <c r="UVQ12" s="14"/>
      <c r="UVR12" s="14"/>
      <c r="UVS12" s="14"/>
      <c r="UVT12" s="14"/>
      <c r="UVU12" s="14"/>
      <c r="UVV12" s="14"/>
      <c r="UVW12" s="14"/>
      <c r="UVX12" s="14"/>
      <c r="UVY12" s="14"/>
      <c r="UVZ12" s="14"/>
      <c r="UWA12" s="14"/>
      <c r="UWB12" s="14"/>
      <c r="UWC12" s="14"/>
      <c r="UWD12" s="14"/>
      <c r="UWE12" s="14"/>
      <c r="UWF12" s="14"/>
      <c r="UWG12" s="14"/>
      <c r="UWH12" s="14"/>
      <c r="UWI12" s="14"/>
      <c r="UWJ12" s="14"/>
      <c r="UWK12" s="14"/>
      <c r="UWL12" s="14"/>
      <c r="UWM12" s="14"/>
      <c r="UWN12" s="14"/>
      <c r="UWO12" s="14"/>
      <c r="UWP12" s="14"/>
      <c r="UWQ12" s="14"/>
      <c r="UWR12" s="14"/>
      <c r="UWS12" s="14"/>
      <c r="UWT12" s="14"/>
      <c r="UWU12" s="14"/>
      <c r="UWV12" s="14"/>
      <c r="UWW12" s="14"/>
      <c r="UWX12" s="14"/>
      <c r="UWY12" s="14"/>
      <c r="UWZ12" s="14"/>
      <c r="UXA12" s="14"/>
      <c r="UXB12" s="14"/>
      <c r="UXC12" s="14"/>
      <c r="UXD12" s="14"/>
      <c r="UXE12" s="14"/>
      <c r="UXF12" s="14"/>
      <c r="UXG12" s="14"/>
      <c r="UXH12" s="14"/>
      <c r="UXI12" s="14"/>
      <c r="UXJ12" s="14"/>
      <c r="UXK12" s="14"/>
      <c r="UXL12" s="14"/>
      <c r="UXM12" s="14"/>
      <c r="UXN12" s="14"/>
      <c r="UXO12" s="14"/>
      <c r="UXP12" s="14"/>
      <c r="UXQ12" s="14"/>
      <c r="UXR12" s="14"/>
      <c r="UXS12" s="14"/>
      <c r="UXT12" s="14"/>
      <c r="UXU12" s="14"/>
      <c r="UXV12" s="14"/>
      <c r="UXW12" s="14"/>
      <c r="UXX12" s="14"/>
      <c r="UXY12" s="14"/>
      <c r="UXZ12" s="14"/>
      <c r="UYA12" s="14"/>
      <c r="UYB12" s="14"/>
      <c r="UYC12" s="14"/>
      <c r="UYD12" s="14"/>
      <c r="UYE12" s="14"/>
      <c r="UYF12" s="14"/>
      <c r="UYG12" s="14"/>
      <c r="UYH12" s="14"/>
      <c r="UYI12" s="14"/>
      <c r="UYJ12" s="14"/>
      <c r="UYK12" s="14"/>
      <c r="UYL12" s="14"/>
      <c r="UYM12" s="14"/>
      <c r="UYN12" s="14"/>
      <c r="UYO12" s="14"/>
      <c r="UYP12" s="14"/>
      <c r="UYQ12" s="14"/>
      <c r="UYR12" s="14"/>
      <c r="UYS12" s="14"/>
      <c r="UYT12" s="14"/>
      <c r="UYU12" s="14"/>
      <c r="UYV12" s="14"/>
      <c r="UYW12" s="14"/>
      <c r="UYX12" s="14"/>
      <c r="UYY12" s="14"/>
      <c r="UYZ12" s="14"/>
      <c r="UZA12" s="14"/>
      <c r="UZB12" s="14"/>
      <c r="UZC12" s="14"/>
      <c r="UZD12" s="14"/>
      <c r="UZE12" s="14"/>
      <c r="UZF12" s="14"/>
      <c r="UZG12" s="14"/>
      <c r="UZH12" s="14"/>
      <c r="UZI12" s="14"/>
      <c r="UZJ12" s="14"/>
      <c r="UZK12" s="14"/>
      <c r="UZL12" s="14"/>
      <c r="UZM12" s="14"/>
      <c r="UZN12" s="14"/>
      <c r="UZO12" s="14"/>
      <c r="UZP12" s="14"/>
      <c r="UZQ12" s="14"/>
      <c r="UZR12" s="14"/>
      <c r="UZS12" s="14"/>
      <c r="UZT12" s="14"/>
      <c r="UZU12" s="14"/>
      <c r="UZV12" s="14"/>
      <c r="UZW12" s="14"/>
      <c r="UZX12" s="14"/>
      <c r="UZY12" s="14"/>
      <c r="UZZ12" s="14"/>
      <c r="VAA12" s="14"/>
      <c r="VAB12" s="14"/>
      <c r="VAC12" s="14"/>
      <c r="VAD12" s="14"/>
      <c r="VAE12" s="14"/>
      <c r="VAF12" s="14"/>
      <c r="VAG12" s="14"/>
      <c r="VAH12" s="14"/>
      <c r="VAI12" s="14"/>
      <c r="VAJ12" s="14"/>
      <c r="VAK12" s="14"/>
      <c r="VAL12" s="14"/>
      <c r="VAM12" s="14"/>
      <c r="VAN12" s="14"/>
      <c r="VAO12" s="14"/>
      <c r="VAP12" s="14"/>
      <c r="VAQ12" s="14"/>
      <c r="VAR12" s="14"/>
      <c r="VAS12" s="14"/>
      <c r="VAT12" s="14"/>
      <c r="VAU12" s="14"/>
      <c r="VAV12" s="14"/>
      <c r="VAW12" s="14"/>
      <c r="VAX12" s="14"/>
      <c r="VAY12" s="14"/>
      <c r="VAZ12" s="14"/>
      <c r="VBA12" s="14"/>
      <c r="VBB12" s="14"/>
      <c r="VBC12" s="14"/>
      <c r="VBD12" s="14"/>
      <c r="VBE12" s="14"/>
      <c r="VBF12" s="14"/>
      <c r="VBG12" s="14"/>
      <c r="VBH12" s="14"/>
      <c r="VBI12" s="14"/>
      <c r="VBJ12" s="14"/>
      <c r="VBK12" s="14"/>
      <c r="VBL12" s="14"/>
      <c r="VBM12" s="14"/>
      <c r="VBN12" s="14"/>
      <c r="VBO12" s="14"/>
      <c r="VBP12" s="14"/>
      <c r="VBQ12" s="14"/>
      <c r="VBR12" s="14"/>
      <c r="VBS12" s="14"/>
      <c r="VBT12" s="14"/>
      <c r="VBU12" s="14"/>
      <c r="VBV12" s="14"/>
      <c r="VBW12" s="14"/>
      <c r="VBX12" s="14"/>
      <c r="VBY12" s="14"/>
      <c r="VBZ12" s="14"/>
      <c r="VCA12" s="14"/>
      <c r="VCB12" s="14"/>
      <c r="VCC12" s="14"/>
      <c r="VCD12" s="14"/>
      <c r="VCE12" s="14"/>
      <c r="VCF12" s="14"/>
      <c r="VCG12" s="14"/>
      <c r="VCH12" s="14"/>
      <c r="VCI12" s="14"/>
      <c r="VCJ12" s="14"/>
      <c r="VCK12" s="14"/>
      <c r="VCL12" s="14"/>
      <c r="VCM12" s="14"/>
      <c r="VCN12" s="14"/>
      <c r="VCO12" s="14"/>
      <c r="VCP12" s="14"/>
      <c r="VCQ12" s="14"/>
      <c r="VCR12" s="14"/>
      <c r="VCS12" s="14"/>
      <c r="VCT12" s="14"/>
      <c r="VCU12" s="14"/>
      <c r="VCV12" s="14"/>
      <c r="VCW12" s="14"/>
      <c r="VCX12" s="14"/>
      <c r="VCY12" s="14"/>
      <c r="VCZ12" s="14"/>
      <c r="VDA12" s="14"/>
      <c r="VDB12" s="14"/>
      <c r="VDC12" s="14"/>
      <c r="VDD12" s="14"/>
      <c r="VDE12" s="14"/>
      <c r="VDF12" s="14"/>
      <c r="VDG12" s="14"/>
      <c r="VDH12" s="14"/>
      <c r="VDI12" s="14"/>
      <c r="VDJ12" s="14"/>
      <c r="VDK12" s="14"/>
      <c r="VDL12" s="14"/>
      <c r="VDM12" s="14"/>
      <c r="VDN12" s="14"/>
      <c r="VDO12" s="14"/>
      <c r="VDP12" s="14"/>
      <c r="VDQ12" s="14"/>
      <c r="VDR12" s="14"/>
      <c r="VDS12" s="14"/>
      <c r="VDT12" s="14"/>
      <c r="VDU12" s="14"/>
      <c r="VDV12" s="14"/>
      <c r="VDW12" s="14"/>
      <c r="VDX12" s="14"/>
      <c r="VDY12" s="14"/>
      <c r="VDZ12" s="14"/>
      <c r="VEA12" s="14"/>
      <c r="VEB12" s="14"/>
      <c r="VEC12" s="14"/>
      <c r="VED12" s="14"/>
      <c r="VEE12" s="14"/>
      <c r="VEF12" s="14"/>
      <c r="VEG12" s="14"/>
      <c r="VEH12" s="14"/>
      <c r="VEI12" s="14"/>
      <c r="VEJ12" s="14"/>
      <c r="VEK12" s="14"/>
      <c r="VEL12" s="14"/>
      <c r="VEM12" s="14"/>
      <c r="VEN12" s="14"/>
      <c r="VEO12" s="14"/>
      <c r="VEP12" s="14"/>
      <c r="VEQ12" s="14"/>
      <c r="VER12" s="14"/>
      <c r="VES12" s="14"/>
      <c r="VET12" s="14"/>
      <c r="VEU12" s="14"/>
      <c r="VEV12" s="14"/>
      <c r="VEW12" s="14"/>
      <c r="VEX12" s="14"/>
      <c r="VEY12" s="14"/>
      <c r="VEZ12" s="14"/>
      <c r="VFA12" s="14"/>
      <c r="VFB12" s="14"/>
      <c r="VFC12" s="14"/>
      <c r="VFD12" s="14"/>
      <c r="VFE12" s="14"/>
      <c r="VFF12" s="14"/>
      <c r="VFG12" s="14"/>
      <c r="VFH12" s="14"/>
      <c r="VFI12" s="14"/>
      <c r="VFJ12" s="14"/>
      <c r="VFK12" s="14"/>
      <c r="VFL12" s="14"/>
      <c r="VFM12" s="14"/>
      <c r="VFN12" s="14"/>
      <c r="VFO12" s="14"/>
      <c r="VFP12" s="14"/>
      <c r="VFQ12" s="14"/>
      <c r="VFR12" s="14"/>
      <c r="VFS12" s="14"/>
      <c r="VFT12" s="14"/>
      <c r="VFU12" s="14"/>
      <c r="VFV12" s="14"/>
      <c r="VFW12" s="14"/>
      <c r="VFX12" s="14"/>
      <c r="VFY12" s="14"/>
      <c r="VFZ12" s="14"/>
      <c r="VGA12" s="14"/>
      <c r="VGB12" s="14"/>
      <c r="VGC12" s="14"/>
      <c r="VGD12" s="14"/>
      <c r="VGE12" s="14"/>
      <c r="VGF12" s="14"/>
      <c r="VGG12" s="14"/>
      <c r="VGH12" s="14"/>
      <c r="VGI12" s="14"/>
      <c r="VGJ12" s="14"/>
      <c r="VGK12" s="14"/>
      <c r="VGL12" s="14"/>
      <c r="VGM12" s="14"/>
      <c r="VGN12" s="14"/>
      <c r="VGO12" s="14"/>
      <c r="VGP12" s="14"/>
      <c r="VGQ12" s="14"/>
      <c r="VGR12" s="14"/>
      <c r="VGS12" s="14"/>
      <c r="VGT12" s="14"/>
      <c r="VGU12" s="14"/>
      <c r="VGV12" s="14"/>
      <c r="VGW12" s="14"/>
      <c r="VGX12" s="14"/>
      <c r="VGY12" s="14"/>
      <c r="VGZ12" s="14"/>
      <c r="VHA12" s="14"/>
      <c r="VHB12" s="14"/>
      <c r="VHC12" s="14"/>
      <c r="VHD12" s="14"/>
      <c r="VHE12" s="14"/>
      <c r="VHF12" s="14"/>
      <c r="VHG12" s="14"/>
      <c r="VHH12" s="14"/>
      <c r="VHI12" s="14"/>
      <c r="VHJ12" s="14"/>
      <c r="VHK12" s="14"/>
      <c r="VHL12" s="14"/>
      <c r="VHM12" s="14"/>
      <c r="VHN12" s="14"/>
      <c r="VHO12" s="14"/>
      <c r="VHP12" s="14"/>
      <c r="VHQ12" s="14"/>
      <c r="VHR12" s="14"/>
      <c r="VHS12" s="14"/>
      <c r="VHT12" s="14"/>
      <c r="VHU12" s="14"/>
      <c r="VHV12" s="14"/>
      <c r="VHW12" s="14"/>
      <c r="VHX12" s="14"/>
      <c r="VHY12" s="14"/>
      <c r="VHZ12" s="14"/>
      <c r="VIA12" s="14"/>
      <c r="VIB12" s="14"/>
      <c r="VIC12" s="14"/>
      <c r="VID12" s="14"/>
      <c r="VIE12" s="14"/>
      <c r="VIF12" s="14"/>
      <c r="VIG12" s="14"/>
      <c r="VIH12" s="14"/>
      <c r="VII12" s="14"/>
      <c r="VIJ12" s="14"/>
      <c r="VIK12" s="14"/>
      <c r="VIL12" s="14"/>
      <c r="VIM12" s="14"/>
      <c r="VIN12" s="14"/>
      <c r="VIO12" s="14"/>
      <c r="VIP12" s="14"/>
      <c r="VIQ12" s="14"/>
      <c r="VIR12" s="14"/>
      <c r="VIS12" s="14"/>
      <c r="VIT12" s="14"/>
      <c r="VIU12" s="14"/>
      <c r="VIV12" s="14"/>
      <c r="VIW12" s="14"/>
      <c r="VIX12" s="14"/>
      <c r="VIY12" s="14"/>
      <c r="VIZ12" s="14"/>
      <c r="VJA12" s="14"/>
      <c r="VJB12" s="14"/>
      <c r="VJC12" s="14"/>
      <c r="VJD12" s="14"/>
      <c r="VJE12" s="14"/>
      <c r="VJF12" s="14"/>
      <c r="VJG12" s="14"/>
      <c r="VJH12" s="14"/>
      <c r="VJI12" s="14"/>
      <c r="VJJ12" s="14"/>
      <c r="VJK12" s="14"/>
      <c r="VJL12" s="14"/>
      <c r="VJM12" s="14"/>
      <c r="VJN12" s="14"/>
      <c r="VJO12" s="14"/>
      <c r="VJP12" s="14"/>
      <c r="VJQ12" s="14"/>
      <c r="VJR12" s="14"/>
      <c r="VJS12" s="14"/>
      <c r="VJT12" s="14"/>
      <c r="VJU12" s="14"/>
      <c r="VJV12" s="14"/>
      <c r="VJW12" s="14"/>
      <c r="VJX12" s="14"/>
      <c r="VJY12" s="14"/>
      <c r="VJZ12" s="14"/>
      <c r="VKA12" s="14"/>
      <c r="VKB12" s="14"/>
      <c r="VKC12" s="14"/>
      <c r="VKD12" s="14"/>
      <c r="VKE12" s="14"/>
      <c r="VKF12" s="14"/>
      <c r="VKG12" s="14"/>
      <c r="VKH12" s="14"/>
      <c r="VKI12" s="14"/>
      <c r="VKJ12" s="14"/>
      <c r="VKK12" s="14"/>
      <c r="VKL12" s="14"/>
      <c r="VKM12" s="14"/>
      <c r="VKN12" s="14"/>
      <c r="VKO12" s="14"/>
      <c r="VKP12" s="14"/>
      <c r="VKQ12" s="14"/>
      <c r="VKR12" s="14"/>
      <c r="VKS12" s="14"/>
      <c r="VKT12" s="14"/>
      <c r="VKU12" s="14"/>
      <c r="VKV12" s="14"/>
      <c r="VKW12" s="14"/>
      <c r="VKX12" s="14"/>
      <c r="VKY12" s="14"/>
      <c r="VKZ12" s="14"/>
      <c r="VLA12" s="14"/>
      <c r="VLB12" s="14"/>
      <c r="VLC12" s="14"/>
      <c r="VLD12" s="14"/>
      <c r="VLE12" s="14"/>
      <c r="VLF12" s="14"/>
      <c r="VLG12" s="14"/>
      <c r="VLH12" s="14"/>
      <c r="VLI12" s="14"/>
      <c r="VLJ12" s="14"/>
      <c r="VLK12" s="14"/>
      <c r="VLL12" s="14"/>
      <c r="VLM12" s="14"/>
      <c r="VLN12" s="14"/>
      <c r="VLO12" s="14"/>
      <c r="VLP12" s="14"/>
      <c r="VLQ12" s="14"/>
      <c r="VLR12" s="14"/>
      <c r="VLS12" s="14"/>
      <c r="VLT12" s="14"/>
      <c r="VLU12" s="14"/>
      <c r="VLV12" s="14"/>
      <c r="VLW12" s="14"/>
      <c r="VLX12" s="14"/>
      <c r="VLY12" s="14"/>
      <c r="VLZ12" s="14"/>
      <c r="VMA12" s="14"/>
      <c r="VMB12" s="14"/>
      <c r="VMC12" s="14"/>
      <c r="VMD12" s="14"/>
      <c r="VME12" s="14"/>
      <c r="VMF12" s="14"/>
      <c r="VMG12" s="14"/>
      <c r="VMH12" s="14"/>
      <c r="VMI12" s="14"/>
      <c r="VMJ12" s="14"/>
      <c r="VMK12" s="14"/>
      <c r="VML12" s="14"/>
      <c r="VMM12" s="14"/>
      <c r="VMN12" s="14"/>
      <c r="VMO12" s="14"/>
      <c r="VMP12" s="14"/>
      <c r="VMQ12" s="14"/>
      <c r="VMR12" s="14"/>
      <c r="VMS12" s="14"/>
      <c r="VMT12" s="14"/>
      <c r="VMU12" s="14"/>
      <c r="VMV12" s="14"/>
      <c r="VMW12" s="14"/>
      <c r="VMX12" s="14"/>
      <c r="VMY12" s="14"/>
      <c r="VMZ12" s="14"/>
      <c r="VNA12" s="14"/>
      <c r="VNB12" s="14"/>
      <c r="VNC12" s="14"/>
      <c r="VND12" s="14"/>
      <c r="VNE12" s="14"/>
      <c r="VNF12" s="14"/>
      <c r="VNG12" s="14"/>
      <c r="VNH12" s="14"/>
      <c r="VNI12" s="14"/>
      <c r="VNJ12" s="14"/>
      <c r="VNK12" s="14"/>
      <c r="VNL12" s="14"/>
      <c r="VNM12" s="14"/>
      <c r="VNN12" s="14"/>
      <c r="VNO12" s="14"/>
      <c r="VNP12" s="14"/>
      <c r="VNQ12" s="14"/>
      <c r="VNR12" s="14"/>
      <c r="VNS12" s="14"/>
      <c r="VNT12" s="14"/>
      <c r="VNU12" s="14"/>
      <c r="VNV12" s="14"/>
      <c r="VNW12" s="14"/>
      <c r="VNX12" s="14"/>
      <c r="VNY12" s="14"/>
      <c r="VNZ12" s="14"/>
      <c r="VOA12" s="14"/>
      <c r="VOB12" s="14"/>
      <c r="VOC12" s="14"/>
      <c r="VOD12" s="14"/>
      <c r="VOE12" s="14"/>
      <c r="VOF12" s="14"/>
      <c r="VOG12" s="14"/>
      <c r="VOH12" s="14"/>
      <c r="VOI12" s="14"/>
      <c r="VOJ12" s="14"/>
      <c r="VOK12" s="14"/>
      <c r="VOL12" s="14"/>
      <c r="VOM12" s="14"/>
      <c r="VON12" s="14"/>
      <c r="VOO12" s="14"/>
      <c r="VOP12" s="14"/>
      <c r="VOQ12" s="14"/>
      <c r="VOR12" s="14"/>
      <c r="VOS12" s="14"/>
      <c r="VOT12" s="14"/>
      <c r="VOU12" s="14"/>
      <c r="VOV12" s="14"/>
      <c r="VOW12" s="14"/>
      <c r="VOX12" s="14"/>
      <c r="VOY12" s="14"/>
      <c r="VOZ12" s="14"/>
      <c r="VPA12" s="14"/>
      <c r="VPB12" s="14"/>
      <c r="VPC12" s="14"/>
      <c r="VPD12" s="14"/>
      <c r="VPE12" s="14"/>
      <c r="VPF12" s="14"/>
      <c r="VPG12" s="14"/>
      <c r="VPH12" s="14"/>
      <c r="VPI12" s="14"/>
      <c r="VPJ12" s="14"/>
      <c r="VPK12" s="14"/>
      <c r="VPL12" s="14"/>
      <c r="VPM12" s="14"/>
      <c r="VPN12" s="14"/>
      <c r="VPO12" s="14"/>
      <c r="VPP12" s="14"/>
      <c r="VPQ12" s="14"/>
      <c r="VPR12" s="14"/>
      <c r="VPS12" s="14"/>
      <c r="VPT12" s="14"/>
      <c r="VPU12" s="14"/>
      <c r="VPV12" s="14"/>
      <c r="VPW12" s="14"/>
      <c r="VPX12" s="14"/>
      <c r="VPY12" s="14"/>
      <c r="VPZ12" s="14"/>
      <c r="VQA12" s="14"/>
      <c r="VQB12" s="14"/>
      <c r="VQC12" s="14"/>
      <c r="VQD12" s="14"/>
      <c r="VQE12" s="14"/>
      <c r="VQF12" s="14"/>
      <c r="VQG12" s="14"/>
      <c r="VQH12" s="14"/>
      <c r="VQI12" s="14"/>
      <c r="VQJ12" s="14"/>
      <c r="VQK12" s="14"/>
      <c r="VQL12" s="14"/>
      <c r="VQM12" s="14"/>
      <c r="VQN12" s="14"/>
      <c r="VQO12" s="14"/>
      <c r="VQP12" s="14"/>
      <c r="VQQ12" s="14"/>
      <c r="VQR12" s="14"/>
      <c r="VQS12" s="14"/>
      <c r="VQT12" s="14"/>
      <c r="VQU12" s="14"/>
      <c r="VQV12" s="14"/>
      <c r="VQW12" s="14"/>
      <c r="VQX12" s="14"/>
      <c r="VQY12" s="14"/>
      <c r="VQZ12" s="14"/>
      <c r="VRA12" s="14"/>
      <c r="VRB12" s="14"/>
      <c r="VRC12" s="14"/>
      <c r="VRD12" s="14"/>
      <c r="VRE12" s="14"/>
      <c r="VRF12" s="14"/>
      <c r="VRG12" s="14"/>
      <c r="VRH12" s="14"/>
      <c r="VRI12" s="14"/>
      <c r="VRJ12" s="14"/>
      <c r="VRK12" s="14"/>
      <c r="VRL12" s="14"/>
      <c r="VRM12" s="14"/>
      <c r="VRN12" s="14"/>
      <c r="VRO12" s="14"/>
      <c r="VRP12" s="14"/>
      <c r="VRQ12" s="14"/>
      <c r="VRR12" s="14"/>
      <c r="VRS12" s="14"/>
      <c r="VRT12" s="14"/>
      <c r="VRU12" s="14"/>
      <c r="VRV12" s="14"/>
      <c r="VRW12" s="14"/>
      <c r="VRX12" s="14"/>
      <c r="VRY12" s="14"/>
      <c r="VRZ12" s="14"/>
      <c r="VSA12" s="14"/>
      <c r="VSB12" s="14"/>
      <c r="VSC12" s="14"/>
      <c r="VSD12" s="14"/>
      <c r="VSE12" s="14"/>
      <c r="VSF12" s="14"/>
      <c r="VSG12" s="14"/>
      <c r="VSH12" s="14"/>
      <c r="VSI12" s="14"/>
      <c r="VSJ12" s="14"/>
      <c r="VSK12" s="14"/>
      <c r="VSL12" s="14"/>
      <c r="VSM12" s="14"/>
      <c r="VSN12" s="14"/>
      <c r="VSO12" s="14"/>
      <c r="VSP12" s="14"/>
      <c r="VSQ12" s="14"/>
      <c r="VSR12" s="14"/>
      <c r="VSS12" s="14"/>
      <c r="VST12" s="14"/>
      <c r="VSU12" s="14"/>
      <c r="VSV12" s="14"/>
      <c r="VSW12" s="14"/>
      <c r="VSX12" s="14"/>
      <c r="VSY12" s="14"/>
      <c r="VSZ12" s="14"/>
      <c r="VTA12" s="14"/>
      <c r="VTB12" s="14"/>
      <c r="VTC12" s="14"/>
      <c r="VTD12" s="14"/>
      <c r="VTE12" s="14"/>
      <c r="VTF12" s="14"/>
      <c r="VTG12" s="14"/>
      <c r="VTH12" s="14"/>
      <c r="VTI12" s="14"/>
      <c r="VTJ12" s="14"/>
      <c r="VTK12" s="14"/>
      <c r="VTL12" s="14"/>
      <c r="VTM12" s="14"/>
      <c r="VTN12" s="14"/>
      <c r="VTO12" s="14"/>
      <c r="VTP12" s="14"/>
      <c r="VTQ12" s="14"/>
      <c r="VTR12" s="14"/>
      <c r="VTS12" s="14"/>
      <c r="VTT12" s="14"/>
      <c r="VTU12" s="14"/>
      <c r="VTV12" s="14"/>
      <c r="VTW12" s="14"/>
      <c r="VTX12" s="14"/>
      <c r="VTY12" s="14"/>
      <c r="VTZ12" s="14"/>
      <c r="VUA12" s="14"/>
      <c r="VUB12" s="14"/>
      <c r="VUC12" s="14"/>
      <c r="VUD12" s="14"/>
      <c r="VUE12" s="14"/>
      <c r="VUF12" s="14"/>
      <c r="VUG12" s="14"/>
      <c r="VUH12" s="14"/>
      <c r="VUI12" s="14"/>
      <c r="VUJ12" s="14"/>
      <c r="VUK12" s="14"/>
      <c r="VUL12" s="14"/>
      <c r="VUM12" s="14"/>
      <c r="VUN12" s="14"/>
      <c r="VUO12" s="14"/>
      <c r="VUP12" s="14"/>
      <c r="VUQ12" s="14"/>
      <c r="VUR12" s="14"/>
      <c r="VUS12" s="14"/>
      <c r="VUT12" s="14"/>
      <c r="VUU12" s="14"/>
      <c r="VUV12" s="14"/>
      <c r="VUW12" s="14"/>
      <c r="VUX12" s="14"/>
      <c r="VUY12" s="14"/>
      <c r="VUZ12" s="14"/>
      <c r="VVA12" s="14"/>
      <c r="VVB12" s="14"/>
      <c r="VVC12" s="14"/>
      <c r="VVD12" s="14"/>
      <c r="VVE12" s="14"/>
      <c r="VVF12" s="14"/>
      <c r="VVG12" s="14"/>
      <c r="VVH12" s="14"/>
      <c r="VVI12" s="14"/>
      <c r="VVJ12" s="14"/>
      <c r="VVK12" s="14"/>
      <c r="VVL12" s="14"/>
      <c r="VVM12" s="14"/>
      <c r="VVN12" s="14"/>
      <c r="VVO12" s="14"/>
      <c r="VVP12" s="14"/>
      <c r="VVQ12" s="14"/>
      <c r="VVR12" s="14"/>
      <c r="VVS12" s="14"/>
      <c r="VVT12" s="14"/>
      <c r="VVU12" s="14"/>
      <c r="VVV12" s="14"/>
      <c r="VVW12" s="14"/>
      <c r="VVX12" s="14"/>
      <c r="VVY12" s="14"/>
      <c r="VVZ12" s="14"/>
      <c r="VWA12" s="14"/>
      <c r="VWB12" s="14"/>
      <c r="VWC12" s="14"/>
      <c r="VWD12" s="14"/>
      <c r="VWE12" s="14"/>
      <c r="VWF12" s="14"/>
      <c r="VWG12" s="14"/>
      <c r="VWH12" s="14"/>
      <c r="VWI12" s="14"/>
      <c r="VWJ12" s="14"/>
      <c r="VWK12" s="14"/>
      <c r="VWL12" s="14"/>
      <c r="VWM12" s="14"/>
      <c r="VWN12" s="14"/>
      <c r="VWO12" s="14"/>
      <c r="VWP12" s="14"/>
      <c r="VWQ12" s="14"/>
      <c r="VWR12" s="14"/>
      <c r="VWS12" s="14"/>
      <c r="VWT12" s="14"/>
      <c r="VWU12" s="14"/>
      <c r="VWV12" s="14"/>
      <c r="VWW12" s="14"/>
      <c r="VWX12" s="14"/>
      <c r="VWY12" s="14"/>
      <c r="VWZ12" s="14"/>
      <c r="VXA12" s="14"/>
      <c r="VXB12" s="14"/>
      <c r="VXC12" s="14"/>
      <c r="VXD12" s="14"/>
      <c r="VXE12" s="14"/>
      <c r="VXF12" s="14"/>
      <c r="VXG12" s="14"/>
      <c r="VXH12" s="14"/>
      <c r="VXI12" s="14"/>
      <c r="VXJ12" s="14"/>
      <c r="VXK12" s="14"/>
      <c r="VXL12" s="14"/>
      <c r="VXM12" s="14"/>
      <c r="VXN12" s="14"/>
      <c r="VXO12" s="14"/>
      <c r="VXP12" s="14"/>
      <c r="VXQ12" s="14"/>
      <c r="VXR12" s="14"/>
      <c r="VXS12" s="14"/>
      <c r="VXT12" s="14"/>
      <c r="VXU12" s="14"/>
      <c r="VXV12" s="14"/>
      <c r="VXW12" s="14"/>
      <c r="VXX12" s="14"/>
      <c r="VXY12" s="14"/>
      <c r="VXZ12" s="14"/>
      <c r="VYA12" s="14"/>
      <c r="VYB12" s="14"/>
      <c r="VYC12" s="14"/>
      <c r="VYD12" s="14"/>
      <c r="VYE12" s="14"/>
      <c r="VYF12" s="14"/>
      <c r="VYG12" s="14"/>
      <c r="VYH12" s="14"/>
      <c r="VYI12" s="14"/>
      <c r="VYJ12" s="14"/>
      <c r="VYK12" s="14"/>
      <c r="VYL12" s="14"/>
      <c r="VYM12" s="14"/>
      <c r="VYN12" s="14"/>
      <c r="VYO12" s="14"/>
      <c r="VYP12" s="14"/>
      <c r="VYQ12" s="14"/>
      <c r="VYR12" s="14"/>
      <c r="VYS12" s="14"/>
      <c r="VYT12" s="14"/>
      <c r="VYU12" s="14"/>
      <c r="VYV12" s="14"/>
      <c r="VYW12" s="14"/>
      <c r="VYX12" s="14"/>
      <c r="VYY12" s="14"/>
      <c r="VYZ12" s="14"/>
      <c r="VZA12" s="14"/>
      <c r="VZB12" s="14"/>
      <c r="VZC12" s="14"/>
      <c r="VZD12" s="14"/>
      <c r="VZE12" s="14"/>
      <c r="VZF12" s="14"/>
      <c r="VZG12" s="14"/>
      <c r="VZH12" s="14"/>
      <c r="VZI12" s="14"/>
      <c r="VZJ12" s="14"/>
      <c r="VZK12" s="14"/>
      <c r="VZL12" s="14"/>
      <c r="VZM12" s="14"/>
      <c r="VZN12" s="14"/>
      <c r="VZO12" s="14"/>
      <c r="VZP12" s="14"/>
      <c r="VZQ12" s="14"/>
      <c r="VZR12" s="14"/>
      <c r="VZS12" s="14"/>
      <c r="VZT12" s="14"/>
      <c r="VZU12" s="14"/>
      <c r="VZV12" s="14"/>
      <c r="VZW12" s="14"/>
      <c r="VZX12" s="14"/>
      <c r="VZY12" s="14"/>
      <c r="VZZ12" s="14"/>
      <c r="WAA12" s="14"/>
      <c r="WAB12" s="14"/>
      <c r="WAC12" s="14"/>
      <c r="WAD12" s="14"/>
      <c r="WAE12" s="14"/>
      <c r="WAF12" s="14"/>
      <c r="WAG12" s="14"/>
      <c r="WAH12" s="14"/>
      <c r="WAI12" s="14"/>
      <c r="WAJ12" s="14"/>
      <c r="WAK12" s="14"/>
      <c r="WAL12" s="14"/>
      <c r="WAM12" s="14"/>
      <c r="WAN12" s="14"/>
      <c r="WAO12" s="14"/>
      <c r="WAP12" s="14"/>
      <c r="WAQ12" s="14"/>
      <c r="WAR12" s="14"/>
      <c r="WAS12" s="14"/>
      <c r="WAT12" s="14"/>
      <c r="WAU12" s="14"/>
      <c r="WAV12" s="14"/>
      <c r="WAW12" s="14"/>
      <c r="WAX12" s="14"/>
      <c r="WAY12" s="14"/>
      <c r="WAZ12" s="14"/>
      <c r="WBA12" s="14"/>
      <c r="WBB12" s="14"/>
      <c r="WBC12" s="14"/>
      <c r="WBD12" s="14"/>
      <c r="WBE12" s="14"/>
      <c r="WBF12" s="14"/>
      <c r="WBG12" s="14"/>
      <c r="WBH12" s="14"/>
      <c r="WBI12" s="14"/>
      <c r="WBJ12" s="14"/>
      <c r="WBK12" s="14"/>
      <c r="WBL12" s="14"/>
      <c r="WBM12" s="14"/>
      <c r="WBN12" s="14"/>
      <c r="WBO12" s="14"/>
      <c r="WBP12" s="14"/>
      <c r="WBQ12" s="14"/>
      <c r="WBR12" s="14"/>
      <c r="WBS12" s="14"/>
      <c r="WBT12" s="14"/>
      <c r="WBU12" s="14"/>
      <c r="WBV12" s="14"/>
      <c r="WBW12" s="14"/>
      <c r="WBX12" s="14"/>
      <c r="WBY12" s="14"/>
      <c r="WBZ12" s="14"/>
      <c r="WCA12" s="14"/>
      <c r="WCB12" s="14"/>
      <c r="WCC12" s="14"/>
      <c r="WCD12" s="14"/>
      <c r="WCE12" s="14"/>
      <c r="WCF12" s="14"/>
      <c r="WCG12" s="14"/>
      <c r="WCH12" s="14"/>
      <c r="WCI12" s="14"/>
      <c r="WCJ12" s="14"/>
      <c r="WCK12" s="14"/>
      <c r="WCL12" s="14"/>
      <c r="WCM12" s="14"/>
      <c r="WCN12" s="14"/>
      <c r="WCO12" s="14"/>
      <c r="WCP12" s="14"/>
      <c r="WCQ12" s="14"/>
      <c r="WCR12" s="14"/>
      <c r="WCS12" s="14"/>
      <c r="WCT12" s="14"/>
      <c r="WCU12" s="14"/>
      <c r="WCV12" s="14"/>
      <c r="WCW12" s="14"/>
      <c r="WCX12" s="14"/>
      <c r="WCY12" s="14"/>
      <c r="WCZ12" s="14"/>
      <c r="WDA12" s="14"/>
      <c r="WDB12" s="14"/>
      <c r="WDC12" s="14"/>
      <c r="WDD12" s="14"/>
      <c r="WDE12" s="14"/>
      <c r="WDF12" s="14"/>
      <c r="WDG12" s="14"/>
      <c r="WDH12" s="14"/>
      <c r="WDI12" s="14"/>
      <c r="WDJ12" s="14"/>
      <c r="WDK12" s="14"/>
      <c r="WDL12" s="14"/>
      <c r="WDM12" s="14"/>
      <c r="WDN12" s="14"/>
      <c r="WDO12" s="14"/>
      <c r="WDP12" s="14"/>
      <c r="WDQ12" s="14"/>
      <c r="WDR12" s="14"/>
      <c r="WDS12" s="14"/>
      <c r="WDT12" s="14"/>
      <c r="WDU12" s="14"/>
      <c r="WDV12" s="14"/>
      <c r="WDW12" s="14"/>
      <c r="WDX12" s="14"/>
      <c r="WDY12" s="14"/>
      <c r="WDZ12" s="14"/>
      <c r="WEA12" s="14"/>
      <c r="WEB12" s="14"/>
      <c r="WEC12" s="14"/>
      <c r="WED12" s="14"/>
      <c r="WEE12" s="14"/>
      <c r="WEF12" s="14"/>
      <c r="WEG12" s="14"/>
      <c r="WEH12" s="14"/>
      <c r="WEI12" s="14"/>
      <c r="WEJ12" s="14"/>
      <c r="WEK12" s="14"/>
      <c r="WEL12" s="14"/>
      <c r="WEM12" s="14"/>
      <c r="WEN12" s="14"/>
      <c r="WEO12" s="14"/>
      <c r="WEP12" s="14"/>
      <c r="WEQ12" s="14"/>
      <c r="WER12" s="14"/>
      <c r="WES12" s="14"/>
      <c r="WET12" s="14"/>
      <c r="WEU12" s="14"/>
      <c r="WEV12" s="14"/>
      <c r="WEW12" s="14"/>
      <c r="WEX12" s="14"/>
      <c r="WEY12" s="14"/>
      <c r="WEZ12" s="14"/>
      <c r="WFA12" s="14"/>
      <c r="WFB12" s="14"/>
      <c r="WFC12" s="14"/>
      <c r="WFD12" s="14"/>
      <c r="WFE12" s="14"/>
      <c r="WFF12" s="14"/>
      <c r="WFG12" s="14"/>
      <c r="WFH12" s="14"/>
      <c r="WFI12" s="14"/>
      <c r="WFJ12" s="14"/>
      <c r="WFK12" s="14"/>
      <c r="WFL12" s="14"/>
      <c r="WFM12" s="14"/>
      <c r="WFN12" s="14"/>
      <c r="WFO12" s="14"/>
      <c r="WFP12" s="14"/>
      <c r="WFQ12" s="14"/>
      <c r="WFR12" s="14"/>
      <c r="WFS12" s="14"/>
      <c r="WFT12" s="14"/>
      <c r="WFU12" s="14"/>
      <c r="WFV12" s="14"/>
      <c r="WFW12" s="14"/>
      <c r="WFX12" s="14"/>
      <c r="WFY12" s="14"/>
      <c r="WFZ12" s="14"/>
      <c r="WGA12" s="14"/>
      <c r="WGB12" s="14"/>
      <c r="WGC12" s="14"/>
      <c r="WGD12" s="14"/>
      <c r="WGE12" s="14"/>
      <c r="WGF12" s="14"/>
      <c r="WGG12" s="14"/>
      <c r="WGH12" s="14"/>
      <c r="WGI12" s="14"/>
      <c r="WGJ12" s="14"/>
      <c r="WGK12" s="14"/>
      <c r="WGL12" s="14"/>
      <c r="WGM12" s="14"/>
      <c r="WGN12" s="14"/>
      <c r="WGO12" s="14"/>
      <c r="WGP12" s="14"/>
      <c r="WGQ12" s="14"/>
      <c r="WGR12" s="14"/>
      <c r="WGS12" s="14"/>
      <c r="WGT12" s="14"/>
      <c r="WGU12" s="14"/>
      <c r="WGV12" s="14"/>
      <c r="WGW12" s="14"/>
      <c r="WGX12" s="14"/>
      <c r="WGY12" s="14"/>
      <c r="WGZ12" s="14"/>
      <c r="WHA12" s="14"/>
      <c r="WHB12" s="14"/>
      <c r="WHC12" s="14"/>
      <c r="WHD12" s="14"/>
      <c r="WHE12" s="14"/>
      <c r="WHF12" s="14"/>
      <c r="WHG12" s="14"/>
      <c r="WHH12" s="14"/>
      <c r="WHI12" s="14"/>
      <c r="WHJ12" s="14"/>
      <c r="WHK12" s="14"/>
      <c r="WHL12" s="14"/>
      <c r="WHM12" s="14"/>
      <c r="WHN12" s="14"/>
      <c r="WHO12" s="14"/>
      <c r="WHP12" s="14"/>
      <c r="WHQ12" s="14"/>
      <c r="WHR12" s="14"/>
      <c r="WHS12" s="14"/>
      <c r="WHT12" s="14"/>
      <c r="WHU12" s="14"/>
      <c r="WHV12" s="14"/>
      <c r="WHW12" s="14"/>
      <c r="WHX12" s="14"/>
      <c r="WHY12" s="14"/>
      <c r="WHZ12" s="14"/>
      <c r="WIA12" s="14"/>
      <c r="WIB12" s="14"/>
      <c r="WIC12" s="14"/>
      <c r="WID12" s="14"/>
      <c r="WIE12" s="14"/>
      <c r="WIF12" s="14"/>
      <c r="WIG12" s="14"/>
      <c r="WIH12" s="14"/>
      <c r="WII12" s="14"/>
      <c r="WIJ12" s="14"/>
      <c r="WIK12" s="14"/>
      <c r="WIL12" s="14"/>
      <c r="WIM12" s="14"/>
      <c r="WIN12" s="14"/>
      <c r="WIO12" s="14"/>
      <c r="WIP12" s="14"/>
      <c r="WIQ12" s="14"/>
      <c r="WIR12" s="14"/>
      <c r="WIS12" s="14"/>
      <c r="WIT12" s="14"/>
      <c r="WIU12" s="14"/>
      <c r="WIV12" s="14"/>
      <c r="WIW12" s="14"/>
      <c r="WIX12" s="14"/>
      <c r="WIY12" s="14"/>
      <c r="WIZ12" s="14"/>
      <c r="WJA12" s="14"/>
      <c r="WJB12" s="14"/>
      <c r="WJC12" s="14"/>
      <c r="WJD12" s="14"/>
      <c r="WJE12" s="14"/>
      <c r="WJF12" s="14"/>
      <c r="WJG12" s="14"/>
      <c r="WJH12" s="14"/>
      <c r="WJI12" s="14"/>
      <c r="WJJ12" s="14"/>
      <c r="WJK12" s="14"/>
      <c r="WJL12" s="14"/>
      <c r="WJM12" s="14"/>
      <c r="WJN12" s="14"/>
      <c r="WJO12" s="14"/>
      <c r="WJP12" s="14"/>
      <c r="WJQ12" s="14"/>
      <c r="WJR12" s="14"/>
      <c r="WJS12" s="14"/>
      <c r="WJT12" s="14"/>
      <c r="WJU12" s="14"/>
      <c r="WJV12" s="14"/>
      <c r="WJW12" s="14"/>
      <c r="WJX12" s="14"/>
      <c r="WJY12" s="14"/>
      <c r="WJZ12" s="14"/>
      <c r="WKA12" s="14"/>
      <c r="WKB12" s="14"/>
      <c r="WKC12" s="14"/>
      <c r="WKD12" s="14"/>
      <c r="WKE12" s="14"/>
      <c r="WKF12" s="14"/>
      <c r="WKG12" s="14"/>
      <c r="WKH12" s="14"/>
      <c r="WKI12" s="14"/>
      <c r="WKJ12" s="14"/>
      <c r="WKK12" s="14"/>
      <c r="WKL12" s="14"/>
      <c r="WKM12" s="14"/>
      <c r="WKN12" s="14"/>
      <c r="WKO12" s="14"/>
      <c r="WKP12" s="14"/>
      <c r="WKQ12" s="14"/>
      <c r="WKR12" s="14"/>
      <c r="WKS12" s="14"/>
      <c r="WKT12" s="14"/>
      <c r="WKU12" s="14"/>
      <c r="WKV12" s="14"/>
      <c r="WKW12" s="14"/>
      <c r="WKX12" s="14"/>
      <c r="WKY12" s="14"/>
      <c r="WKZ12" s="14"/>
      <c r="WLA12" s="14"/>
      <c r="WLB12" s="14"/>
      <c r="WLC12" s="14"/>
      <c r="WLD12" s="14"/>
      <c r="WLE12" s="14"/>
      <c r="WLF12" s="14"/>
      <c r="WLG12" s="14"/>
      <c r="WLH12" s="14"/>
      <c r="WLI12" s="14"/>
      <c r="WLJ12" s="14"/>
      <c r="WLK12" s="14"/>
      <c r="WLL12" s="14"/>
      <c r="WLM12" s="14"/>
      <c r="WLN12" s="14"/>
      <c r="WLO12" s="14"/>
      <c r="WLP12" s="14"/>
      <c r="WLQ12" s="14"/>
      <c r="WLR12" s="14"/>
      <c r="WLS12" s="14"/>
      <c r="WLT12" s="14"/>
      <c r="WLU12" s="14"/>
      <c r="WLV12" s="14"/>
      <c r="WLW12" s="14"/>
      <c r="WLX12" s="14"/>
      <c r="WLY12" s="14"/>
      <c r="WLZ12" s="14"/>
      <c r="WMA12" s="14"/>
      <c r="WMB12" s="14"/>
      <c r="WMC12" s="14"/>
      <c r="WMD12" s="14"/>
      <c r="WME12" s="14"/>
      <c r="WMF12" s="14"/>
      <c r="WMG12" s="14"/>
      <c r="WMH12" s="14"/>
      <c r="WMI12" s="14"/>
      <c r="WMJ12" s="14"/>
      <c r="WMK12" s="14"/>
      <c r="WML12" s="14"/>
      <c r="WMM12" s="14"/>
      <c r="WMN12" s="14"/>
      <c r="WMO12" s="14"/>
      <c r="WMP12" s="14"/>
      <c r="WMQ12" s="14"/>
      <c r="WMR12" s="14"/>
      <c r="WMS12" s="14"/>
      <c r="WMT12" s="14"/>
      <c r="WMU12" s="14"/>
      <c r="WMV12" s="14"/>
      <c r="WMW12" s="14"/>
      <c r="WMX12" s="14"/>
      <c r="WMY12" s="14"/>
      <c r="WMZ12" s="14"/>
      <c r="WNA12" s="14"/>
      <c r="WNB12" s="14"/>
      <c r="WNC12" s="14"/>
      <c r="WND12" s="14"/>
      <c r="WNE12" s="14"/>
      <c r="WNF12" s="14"/>
      <c r="WNG12" s="14"/>
      <c r="WNH12" s="14"/>
      <c r="WNI12" s="14"/>
      <c r="WNJ12" s="14"/>
      <c r="WNK12" s="14"/>
      <c r="WNL12" s="14"/>
      <c r="WNM12" s="14"/>
      <c r="WNN12" s="14"/>
      <c r="WNO12" s="14"/>
      <c r="WNP12" s="14"/>
      <c r="WNQ12" s="14"/>
      <c r="WNR12" s="14"/>
      <c r="WNS12" s="14"/>
      <c r="WNT12" s="14"/>
      <c r="WNU12" s="14"/>
      <c r="WNV12" s="14"/>
      <c r="WNW12" s="14"/>
      <c r="WNX12" s="14"/>
      <c r="WNY12" s="14"/>
      <c r="WNZ12" s="14"/>
      <c r="WOA12" s="14"/>
      <c r="WOB12" s="14"/>
      <c r="WOC12" s="14"/>
      <c r="WOD12" s="14"/>
      <c r="WOE12" s="14"/>
      <c r="WOF12" s="14"/>
      <c r="WOG12" s="14"/>
      <c r="WOH12" s="14"/>
      <c r="WOI12" s="14"/>
      <c r="WOJ12" s="14"/>
      <c r="WOK12" s="14"/>
      <c r="WOL12" s="14"/>
      <c r="WOM12" s="14"/>
      <c r="WON12" s="14"/>
      <c r="WOO12" s="14"/>
      <c r="WOP12" s="14"/>
      <c r="WOQ12" s="14"/>
      <c r="WOR12" s="14"/>
      <c r="WOS12" s="14"/>
      <c r="WOT12" s="14"/>
      <c r="WOU12" s="14"/>
      <c r="WOV12" s="14"/>
      <c r="WOW12" s="14"/>
      <c r="WOX12" s="14"/>
      <c r="WOY12" s="14"/>
      <c r="WOZ12" s="14"/>
      <c r="WPA12" s="14"/>
      <c r="WPB12" s="14"/>
      <c r="WPC12" s="14"/>
      <c r="WPD12" s="14"/>
      <c r="WPE12" s="14"/>
      <c r="WPF12" s="14"/>
      <c r="WPG12" s="14"/>
      <c r="WPH12" s="14"/>
      <c r="WPI12" s="14"/>
      <c r="WPJ12" s="14"/>
      <c r="WPK12" s="14"/>
      <c r="WPL12" s="14"/>
      <c r="WPM12" s="14"/>
      <c r="WPN12" s="14"/>
      <c r="WPO12" s="14"/>
      <c r="WPP12" s="14"/>
      <c r="WPQ12" s="14"/>
      <c r="WPR12" s="14"/>
      <c r="WPS12" s="14"/>
      <c r="WPT12" s="14"/>
      <c r="WPU12" s="14"/>
      <c r="WPV12" s="14"/>
      <c r="WPW12" s="14"/>
      <c r="WPX12" s="14"/>
      <c r="WPY12" s="14"/>
      <c r="WPZ12" s="14"/>
      <c r="WQA12" s="14"/>
      <c r="WQB12" s="14"/>
      <c r="WQC12" s="14"/>
      <c r="WQD12" s="14"/>
      <c r="WQE12" s="14"/>
      <c r="WQF12" s="14"/>
      <c r="WQG12" s="14"/>
      <c r="WQH12" s="14"/>
      <c r="WQI12" s="14"/>
      <c r="WQJ12" s="14"/>
      <c r="WQK12" s="14"/>
      <c r="WQL12" s="14"/>
      <c r="WQM12" s="14"/>
      <c r="WQN12" s="14"/>
      <c r="WQO12" s="14"/>
      <c r="WQP12" s="14"/>
      <c r="WQQ12" s="14"/>
      <c r="WQR12" s="14"/>
      <c r="WQS12" s="14"/>
      <c r="WQT12" s="14"/>
      <c r="WQU12" s="14"/>
      <c r="WQV12" s="14"/>
      <c r="WQW12" s="14"/>
      <c r="WQX12" s="14"/>
      <c r="WQY12" s="14"/>
      <c r="WQZ12" s="14"/>
      <c r="WRA12" s="14"/>
      <c r="WRB12" s="14"/>
      <c r="WRC12" s="14"/>
      <c r="WRD12" s="14"/>
      <c r="WRE12" s="14"/>
      <c r="WRF12" s="14"/>
      <c r="WRG12" s="14"/>
      <c r="WRH12" s="14"/>
      <c r="WRI12" s="14"/>
      <c r="WRJ12" s="14"/>
      <c r="WRK12" s="14"/>
      <c r="WRL12" s="14"/>
      <c r="WRM12" s="14"/>
      <c r="WRN12" s="14"/>
      <c r="WRO12" s="14"/>
      <c r="WRP12" s="14"/>
      <c r="WRQ12" s="14"/>
      <c r="WRR12" s="14"/>
      <c r="WRS12" s="14"/>
      <c r="WRT12" s="14"/>
      <c r="WRU12" s="14"/>
      <c r="WRV12" s="14"/>
      <c r="WRW12" s="14"/>
      <c r="WRX12" s="14"/>
      <c r="WRY12" s="14"/>
      <c r="WRZ12" s="14"/>
      <c r="WSA12" s="14"/>
      <c r="WSB12" s="14"/>
      <c r="WSC12" s="14"/>
      <c r="WSD12" s="14"/>
      <c r="WSE12" s="14"/>
      <c r="WSF12" s="14"/>
      <c r="WSG12" s="14"/>
      <c r="WSH12" s="14"/>
      <c r="WSI12" s="14"/>
      <c r="WSJ12" s="14"/>
      <c r="WSK12" s="14"/>
      <c r="WSL12" s="14"/>
      <c r="WSM12" s="14"/>
      <c r="WSN12" s="14"/>
      <c r="WSO12" s="14"/>
      <c r="WSP12" s="14"/>
      <c r="WSQ12" s="14"/>
      <c r="WSR12" s="14"/>
      <c r="WSS12" s="14"/>
      <c r="WST12" s="14"/>
      <c r="WSU12" s="14"/>
      <c r="WSV12" s="14"/>
      <c r="WSW12" s="14"/>
      <c r="WSX12" s="14"/>
      <c r="WSY12" s="14"/>
      <c r="WSZ12" s="14"/>
      <c r="WTA12" s="14"/>
      <c r="WTB12" s="14"/>
      <c r="WTC12" s="14"/>
      <c r="WTD12" s="14"/>
      <c r="WTE12" s="14"/>
      <c r="WTF12" s="14"/>
      <c r="WTG12" s="14"/>
      <c r="WTH12" s="14"/>
      <c r="WTI12" s="14"/>
      <c r="WTJ12" s="14"/>
      <c r="WTK12" s="14"/>
      <c r="WTL12" s="14"/>
      <c r="WTM12" s="14"/>
      <c r="WTN12" s="14"/>
      <c r="WTO12" s="14"/>
      <c r="WTP12" s="14"/>
      <c r="WTQ12" s="14"/>
      <c r="WTR12" s="14"/>
      <c r="WTS12" s="14"/>
      <c r="WTT12" s="14"/>
      <c r="WTU12" s="14"/>
      <c r="WTV12" s="14"/>
      <c r="WTW12" s="14"/>
      <c r="WTX12" s="14"/>
      <c r="WTY12" s="14"/>
      <c r="WTZ12" s="14"/>
      <c r="WUA12" s="14"/>
      <c r="WUB12" s="14"/>
      <c r="WUC12" s="14"/>
      <c r="WUD12" s="14"/>
      <c r="WUE12" s="14"/>
      <c r="WUF12" s="14"/>
      <c r="WUG12" s="14"/>
      <c r="WUH12" s="14"/>
      <c r="WUI12" s="14"/>
      <c r="WUJ12" s="14"/>
      <c r="WUK12" s="14"/>
      <c r="WUL12" s="14"/>
      <c r="WUM12" s="14"/>
      <c r="WUN12" s="14"/>
      <c r="WUO12" s="14"/>
      <c r="WUP12" s="14"/>
      <c r="WUQ12" s="14"/>
      <c r="WUR12" s="14"/>
      <c r="WUS12" s="14"/>
      <c r="WUT12" s="14"/>
      <c r="WUU12" s="14"/>
      <c r="WUV12" s="14"/>
      <c r="WUW12" s="14"/>
      <c r="WUX12" s="14"/>
      <c r="WUY12" s="14"/>
      <c r="WUZ12" s="14"/>
      <c r="WVA12" s="14"/>
      <c r="WVB12" s="14"/>
      <c r="WVC12" s="14"/>
      <c r="WVD12" s="14"/>
      <c r="WVE12" s="14"/>
      <c r="WVF12" s="14"/>
      <c r="WVG12" s="14"/>
      <c r="WVH12" s="14"/>
      <c r="WVI12" s="14"/>
      <c r="WVJ12" s="14"/>
      <c r="WVK12" s="14"/>
      <c r="WVL12" s="14"/>
      <c r="WVM12" s="14"/>
      <c r="WVN12" s="14"/>
      <c r="WVO12" s="14"/>
      <c r="WVP12" s="14"/>
      <c r="WVQ12" s="14"/>
      <c r="WVR12" s="14"/>
      <c r="WVS12" s="14"/>
      <c r="WVT12" s="14"/>
    </row>
  </sheetData>
  <protectedRanges>
    <protectedRange sqref="K8:K10 Q8:Q10 H8:H10" name="範囲1"/>
  </protectedRanges>
  <mergeCells count="12">
    <mergeCell ref="P6:Q6"/>
    <mergeCell ref="X6:Y6"/>
    <mergeCell ref="C4:AA4"/>
    <mergeCell ref="AC4:AC6"/>
    <mergeCell ref="AE4:AE6"/>
    <mergeCell ref="C5:C6"/>
    <mergeCell ref="E5:E6"/>
    <mergeCell ref="G5:V5"/>
    <mergeCell ref="AA5:AA6"/>
    <mergeCell ref="G6:H6"/>
    <mergeCell ref="J6:K6"/>
    <mergeCell ref="M6:N6"/>
  </mergeCells>
  <phoneticPr fontId="3"/>
  <pageMargins left="0.59055118110236227" right="0.59055118110236227" top="0.59055118110236227" bottom="0.59055118110236227" header="0.11811023622047245" footer="0.51181102362204722"/>
  <headerFooter alignWithMargins="0"/>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2:AE21"/>
  <sheetViews>
    <sheetView showGridLines="0" view="pageBreakPreview" zoomScaleNormal="100" zoomScaleSheetLayoutView="100" workbookViewId="0">
      <selection activeCell="O10" sqref="O10"/>
    </sheetView>
  </sheetViews>
  <sheetFormatPr defaultRowHeight="13.5" x14ac:dyDescent="0.15"/>
  <cols>
    <col min="1" max="1" width="10" style="14" customWidth="1"/>
    <col min="2" max="2" width="1.125" style="14" customWidth="1"/>
    <col min="3" max="3" width="11.25" style="14" customWidth="1"/>
    <col min="4" max="4" width="13.75" style="14" customWidth="1"/>
    <col min="5" max="5" width="1.125" style="24" customWidth="1"/>
    <col min="6" max="6" width="9.375" style="14" customWidth="1"/>
    <col min="7" max="7" width="11.25" style="14" customWidth="1"/>
    <col min="8" max="11" width="13.75" style="14" customWidth="1"/>
    <col min="12" max="12" width="7.5" style="14" customWidth="1"/>
    <col min="13" max="13" width="9" style="14" customWidth="1"/>
    <col min="14" max="14" width="2.25" style="14" customWidth="1"/>
    <col min="15" max="15" width="9" style="14"/>
    <col min="16" max="16" width="13.125" style="14" customWidth="1"/>
    <col min="17" max="17" width="1.125" style="14" customWidth="1"/>
    <col min="18" max="18" width="13.125" style="14" customWidth="1"/>
    <col min="19" max="19" width="1.125" style="14" customWidth="1"/>
    <col min="20" max="20" width="13.125" style="14" customWidth="1"/>
    <col min="21" max="21" width="1.125" style="14" customWidth="1"/>
    <col min="22" max="22" width="13.125" style="14" customWidth="1"/>
    <col min="23" max="23" width="1.875" style="14" customWidth="1"/>
    <col min="24" max="24" width="16.25" style="14" customWidth="1"/>
    <col min="25" max="25" width="1.125" style="14" customWidth="1"/>
    <col min="26" max="26" width="11.25" style="14" customWidth="1"/>
    <col min="27" max="27" width="1.125" style="14" customWidth="1"/>
    <col min="28" max="28" width="9.375" style="14" customWidth="1"/>
    <col min="29" max="258" width="9" style="14"/>
    <col min="259" max="259" width="4.25" style="14" customWidth="1"/>
    <col min="260" max="260" width="13.25" style="14" customWidth="1"/>
    <col min="261" max="261" width="12.375" style="14" customWidth="1"/>
    <col min="262" max="263" width="6.5" style="14" customWidth="1"/>
    <col min="264" max="264" width="12.375" style="14" customWidth="1"/>
    <col min="265" max="265" width="11.375" style="14" customWidth="1"/>
    <col min="266" max="266" width="15.875" style="14" customWidth="1"/>
    <col min="267" max="268" width="11.375" style="14" customWidth="1"/>
    <col min="269" max="269" width="13.75" style="14" customWidth="1"/>
    <col min="270" max="514" width="9" style="14"/>
    <col min="515" max="515" width="4.25" style="14" customWidth="1"/>
    <col min="516" max="516" width="13.25" style="14" customWidth="1"/>
    <col min="517" max="517" width="12.375" style="14" customWidth="1"/>
    <col min="518" max="519" width="6.5" style="14" customWidth="1"/>
    <col min="520" max="520" width="12.375" style="14" customWidth="1"/>
    <col min="521" max="521" width="11.375" style="14" customWidth="1"/>
    <col min="522" max="522" width="15.875" style="14" customWidth="1"/>
    <col min="523" max="524" width="11.375" style="14" customWidth="1"/>
    <col min="525" max="525" width="13.75" style="14" customWidth="1"/>
    <col min="526" max="770" width="9" style="14"/>
    <col min="771" max="771" width="4.25" style="14" customWidth="1"/>
    <col min="772" max="772" width="13.25" style="14" customWidth="1"/>
    <col min="773" max="773" width="12.375" style="14" customWidth="1"/>
    <col min="774" max="775" width="6.5" style="14" customWidth="1"/>
    <col min="776" max="776" width="12.375" style="14" customWidth="1"/>
    <col min="777" max="777" width="11.375" style="14" customWidth="1"/>
    <col min="778" max="778" width="15.875" style="14" customWidth="1"/>
    <col min="779" max="780" width="11.375" style="14" customWidth="1"/>
    <col min="781" max="781" width="13.75" style="14" customWidth="1"/>
    <col min="782" max="1026" width="9" style="14"/>
    <col min="1027" max="1027" width="4.25" style="14" customWidth="1"/>
    <col min="1028" max="1028" width="13.25" style="14" customWidth="1"/>
    <col min="1029" max="1029" width="12.375" style="14" customWidth="1"/>
    <col min="1030" max="1031" width="6.5" style="14" customWidth="1"/>
    <col min="1032" max="1032" width="12.375" style="14" customWidth="1"/>
    <col min="1033" max="1033" width="11.375" style="14" customWidth="1"/>
    <col min="1034" max="1034" width="15.875" style="14" customWidth="1"/>
    <col min="1035" max="1036" width="11.375" style="14" customWidth="1"/>
    <col min="1037" max="1037" width="13.75" style="14" customWidth="1"/>
    <col min="1038" max="1282" width="9" style="14"/>
    <col min="1283" max="1283" width="4.25" style="14" customWidth="1"/>
    <col min="1284" max="1284" width="13.25" style="14" customWidth="1"/>
    <col min="1285" max="1285" width="12.375" style="14" customWidth="1"/>
    <col min="1286" max="1287" width="6.5" style="14" customWidth="1"/>
    <col min="1288" max="1288" width="12.375" style="14" customWidth="1"/>
    <col min="1289" max="1289" width="11.375" style="14" customWidth="1"/>
    <col min="1290" max="1290" width="15.875" style="14" customWidth="1"/>
    <col min="1291" max="1292" width="11.375" style="14" customWidth="1"/>
    <col min="1293" max="1293" width="13.75" style="14" customWidth="1"/>
    <col min="1294" max="1538" width="9" style="14"/>
    <col min="1539" max="1539" width="4.25" style="14" customWidth="1"/>
    <col min="1540" max="1540" width="13.25" style="14" customWidth="1"/>
    <col min="1541" max="1541" width="12.375" style="14" customWidth="1"/>
    <col min="1542" max="1543" width="6.5" style="14" customWidth="1"/>
    <col min="1544" max="1544" width="12.375" style="14" customWidth="1"/>
    <col min="1545" max="1545" width="11.375" style="14" customWidth="1"/>
    <col min="1546" max="1546" width="15.875" style="14" customWidth="1"/>
    <col min="1547" max="1548" width="11.375" style="14" customWidth="1"/>
    <col min="1549" max="1549" width="13.75" style="14" customWidth="1"/>
    <col min="1550" max="1794" width="9" style="14"/>
    <col min="1795" max="1795" width="4.25" style="14" customWidth="1"/>
    <col min="1796" max="1796" width="13.25" style="14" customWidth="1"/>
    <col min="1797" max="1797" width="12.375" style="14" customWidth="1"/>
    <col min="1798" max="1799" width="6.5" style="14" customWidth="1"/>
    <col min="1800" max="1800" width="12.375" style="14" customWidth="1"/>
    <col min="1801" max="1801" width="11.375" style="14" customWidth="1"/>
    <col min="1802" max="1802" width="15.875" style="14" customWidth="1"/>
    <col min="1803" max="1804" width="11.375" style="14" customWidth="1"/>
    <col min="1805" max="1805" width="13.75" style="14" customWidth="1"/>
    <col min="1806" max="2050" width="9" style="14"/>
    <col min="2051" max="2051" width="4.25" style="14" customWidth="1"/>
    <col min="2052" max="2052" width="13.25" style="14" customWidth="1"/>
    <col min="2053" max="2053" width="12.375" style="14" customWidth="1"/>
    <col min="2054" max="2055" width="6.5" style="14" customWidth="1"/>
    <col min="2056" max="2056" width="12.375" style="14" customWidth="1"/>
    <col min="2057" max="2057" width="11.375" style="14" customWidth="1"/>
    <col min="2058" max="2058" width="15.875" style="14" customWidth="1"/>
    <col min="2059" max="2060" width="11.375" style="14" customWidth="1"/>
    <col min="2061" max="2061" width="13.75" style="14" customWidth="1"/>
    <col min="2062" max="2306" width="9" style="14"/>
    <col min="2307" max="2307" width="4.25" style="14" customWidth="1"/>
    <col min="2308" max="2308" width="13.25" style="14" customWidth="1"/>
    <col min="2309" max="2309" width="12.375" style="14" customWidth="1"/>
    <col min="2310" max="2311" width="6.5" style="14" customWidth="1"/>
    <col min="2312" max="2312" width="12.375" style="14" customWidth="1"/>
    <col min="2313" max="2313" width="11.375" style="14" customWidth="1"/>
    <col min="2314" max="2314" width="15.875" style="14" customWidth="1"/>
    <col min="2315" max="2316" width="11.375" style="14" customWidth="1"/>
    <col min="2317" max="2317" width="13.75" style="14" customWidth="1"/>
    <col min="2318" max="2562" width="9" style="14"/>
    <col min="2563" max="2563" width="4.25" style="14" customWidth="1"/>
    <col min="2564" max="2564" width="13.25" style="14" customWidth="1"/>
    <col min="2565" max="2565" width="12.375" style="14" customWidth="1"/>
    <col min="2566" max="2567" width="6.5" style="14" customWidth="1"/>
    <col min="2568" max="2568" width="12.375" style="14" customWidth="1"/>
    <col min="2569" max="2569" width="11.375" style="14" customWidth="1"/>
    <col min="2570" max="2570" width="15.875" style="14" customWidth="1"/>
    <col min="2571" max="2572" width="11.375" style="14" customWidth="1"/>
    <col min="2573" max="2573" width="13.75" style="14" customWidth="1"/>
    <col min="2574" max="2818" width="9" style="14"/>
    <col min="2819" max="2819" width="4.25" style="14" customWidth="1"/>
    <col min="2820" max="2820" width="13.25" style="14" customWidth="1"/>
    <col min="2821" max="2821" width="12.375" style="14" customWidth="1"/>
    <col min="2822" max="2823" width="6.5" style="14" customWidth="1"/>
    <col min="2824" max="2824" width="12.375" style="14" customWidth="1"/>
    <col min="2825" max="2825" width="11.375" style="14" customWidth="1"/>
    <col min="2826" max="2826" width="15.875" style="14" customWidth="1"/>
    <col min="2827" max="2828" width="11.375" style="14" customWidth="1"/>
    <col min="2829" max="2829" width="13.75" style="14" customWidth="1"/>
    <col min="2830" max="3074" width="9" style="14"/>
    <col min="3075" max="3075" width="4.25" style="14" customWidth="1"/>
    <col min="3076" max="3076" width="13.25" style="14" customWidth="1"/>
    <col min="3077" max="3077" width="12.375" style="14" customWidth="1"/>
    <col min="3078" max="3079" width="6.5" style="14" customWidth="1"/>
    <col min="3080" max="3080" width="12.375" style="14" customWidth="1"/>
    <col min="3081" max="3081" width="11.375" style="14" customWidth="1"/>
    <col min="3082" max="3082" width="15.875" style="14" customWidth="1"/>
    <col min="3083" max="3084" width="11.375" style="14" customWidth="1"/>
    <col min="3085" max="3085" width="13.75" style="14" customWidth="1"/>
    <col min="3086" max="3330" width="9" style="14"/>
    <col min="3331" max="3331" width="4.25" style="14" customWidth="1"/>
    <col min="3332" max="3332" width="13.25" style="14" customWidth="1"/>
    <col min="3333" max="3333" width="12.375" style="14" customWidth="1"/>
    <col min="3334" max="3335" width="6.5" style="14" customWidth="1"/>
    <col min="3336" max="3336" width="12.375" style="14" customWidth="1"/>
    <col min="3337" max="3337" width="11.375" style="14" customWidth="1"/>
    <col min="3338" max="3338" width="15.875" style="14" customWidth="1"/>
    <col min="3339" max="3340" width="11.375" style="14" customWidth="1"/>
    <col min="3341" max="3341" width="13.75" style="14" customWidth="1"/>
    <col min="3342" max="3586" width="9" style="14"/>
    <col min="3587" max="3587" width="4.25" style="14" customWidth="1"/>
    <col min="3588" max="3588" width="13.25" style="14" customWidth="1"/>
    <col min="3589" max="3589" width="12.375" style="14" customWidth="1"/>
    <col min="3590" max="3591" width="6.5" style="14" customWidth="1"/>
    <col min="3592" max="3592" width="12.375" style="14" customWidth="1"/>
    <col min="3593" max="3593" width="11.375" style="14" customWidth="1"/>
    <col min="3594" max="3594" width="15.875" style="14" customWidth="1"/>
    <col min="3595" max="3596" width="11.375" style="14" customWidth="1"/>
    <col min="3597" max="3597" width="13.75" style="14" customWidth="1"/>
    <col min="3598" max="3842" width="9" style="14"/>
    <col min="3843" max="3843" width="4.25" style="14" customWidth="1"/>
    <col min="3844" max="3844" width="13.25" style="14" customWidth="1"/>
    <col min="3845" max="3845" width="12.375" style="14" customWidth="1"/>
    <col min="3846" max="3847" width="6.5" style="14" customWidth="1"/>
    <col min="3848" max="3848" width="12.375" style="14" customWidth="1"/>
    <col min="3849" max="3849" width="11.375" style="14" customWidth="1"/>
    <col min="3850" max="3850" width="15.875" style="14" customWidth="1"/>
    <col min="3851" max="3852" width="11.375" style="14" customWidth="1"/>
    <col min="3853" max="3853" width="13.75" style="14" customWidth="1"/>
    <col min="3854" max="4098" width="9" style="14"/>
    <col min="4099" max="4099" width="4.25" style="14" customWidth="1"/>
    <col min="4100" max="4100" width="13.25" style="14" customWidth="1"/>
    <col min="4101" max="4101" width="12.375" style="14" customWidth="1"/>
    <col min="4102" max="4103" width="6.5" style="14" customWidth="1"/>
    <col min="4104" max="4104" width="12.375" style="14" customWidth="1"/>
    <col min="4105" max="4105" width="11.375" style="14" customWidth="1"/>
    <col min="4106" max="4106" width="15.875" style="14" customWidth="1"/>
    <col min="4107" max="4108" width="11.375" style="14" customWidth="1"/>
    <col min="4109" max="4109" width="13.75" style="14" customWidth="1"/>
    <col min="4110" max="4354" width="9" style="14"/>
    <col min="4355" max="4355" width="4.25" style="14" customWidth="1"/>
    <col min="4356" max="4356" width="13.25" style="14" customWidth="1"/>
    <col min="4357" max="4357" width="12.375" style="14" customWidth="1"/>
    <col min="4358" max="4359" width="6.5" style="14" customWidth="1"/>
    <col min="4360" max="4360" width="12.375" style="14" customWidth="1"/>
    <col min="4361" max="4361" width="11.375" style="14" customWidth="1"/>
    <col min="4362" max="4362" width="15.875" style="14" customWidth="1"/>
    <col min="4363" max="4364" width="11.375" style="14" customWidth="1"/>
    <col min="4365" max="4365" width="13.75" style="14" customWidth="1"/>
    <col min="4366" max="4610" width="9" style="14"/>
    <col min="4611" max="4611" width="4.25" style="14" customWidth="1"/>
    <col min="4612" max="4612" width="13.25" style="14" customWidth="1"/>
    <col min="4613" max="4613" width="12.375" style="14" customWidth="1"/>
    <col min="4614" max="4615" width="6.5" style="14" customWidth="1"/>
    <col min="4616" max="4616" width="12.375" style="14" customWidth="1"/>
    <col min="4617" max="4617" width="11.375" style="14" customWidth="1"/>
    <col min="4618" max="4618" width="15.875" style="14" customWidth="1"/>
    <col min="4619" max="4620" width="11.375" style="14" customWidth="1"/>
    <col min="4621" max="4621" width="13.75" style="14" customWidth="1"/>
    <col min="4622" max="4866" width="9" style="14"/>
    <col min="4867" max="4867" width="4.25" style="14" customWidth="1"/>
    <col min="4868" max="4868" width="13.25" style="14" customWidth="1"/>
    <col min="4869" max="4869" width="12.375" style="14" customWidth="1"/>
    <col min="4870" max="4871" width="6.5" style="14" customWidth="1"/>
    <col min="4872" max="4872" width="12.375" style="14" customWidth="1"/>
    <col min="4873" max="4873" width="11.375" style="14" customWidth="1"/>
    <col min="4874" max="4874" width="15.875" style="14" customWidth="1"/>
    <col min="4875" max="4876" width="11.375" style="14" customWidth="1"/>
    <col min="4877" max="4877" width="13.75" style="14" customWidth="1"/>
    <col min="4878" max="5122" width="9" style="14"/>
    <col min="5123" max="5123" width="4.25" style="14" customWidth="1"/>
    <col min="5124" max="5124" width="13.25" style="14" customWidth="1"/>
    <col min="5125" max="5125" width="12.375" style="14" customWidth="1"/>
    <col min="5126" max="5127" width="6.5" style="14" customWidth="1"/>
    <col min="5128" max="5128" width="12.375" style="14" customWidth="1"/>
    <col min="5129" max="5129" width="11.375" style="14" customWidth="1"/>
    <col min="5130" max="5130" width="15.875" style="14" customWidth="1"/>
    <col min="5131" max="5132" width="11.375" style="14" customWidth="1"/>
    <col min="5133" max="5133" width="13.75" style="14" customWidth="1"/>
    <col min="5134" max="5378" width="9" style="14"/>
    <col min="5379" max="5379" width="4.25" style="14" customWidth="1"/>
    <col min="5380" max="5380" width="13.25" style="14" customWidth="1"/>
    <col min="5381" max="5381" width="12.375" style="14" customWidth="1"/>
    <col min="5382" max="5383" width="6.5" style="14" customWidth="1"/>
    <col min="5384" max="5384" width="12.375" style="14" customWidth="1"/>
    <col min="5385" max="5385" width="11.375" style="14" customWidth="1"/>
    <col min="5386" max="5386" width="15.875" style="14" customWidth="1"/>
    <col min="5387" max="5388" width="11.375" style="14" customWidth="1"/>
    <col min="5389" max="5389" width="13.75" style="14" customWidth="1"/>
    <col min="5390" max="5634" width="9" style="14"/>
    <col min="5635" max="5635" width="4.25" style="14" customWidth="1"/>
    <col min="5636" max="5636" width="13.25" style="14" customWidth="1"/>
    <col min="5637" max="5637" width="12.375" style="14" customWidth="1"/>
    <col min="5638" max="5639" width="6.5" style="14" customWidth="1"/>
    <col min="5640" max="5640" width="12.375" style="14" customWidth="1"/>
    <col min="5641" max="5641" width="11.375" style="14" customWidth="1"/>
    <col min="5642" max="5642" width="15.875" style="14" customWidth="1"/>
    <col min="5643" max="5644" width="11.375" style="14" customWidth="1"/>
    <col min="5645" max="5645" width="13.75" style="14" customWidth="1"/>
    <col min="5646" max="5890" width="9" style="14"/>
    <col min="5891" max="5891" width="4.25" style="14" customWidth="1"/>
    <col min="5892" max="5892" width="13.25" style="14" customWidth="1"/>
    <col min="5893" max="5893" width="12.375" style="14" customWidth="1"/>
    <col min="5894" max="5895" width="6.5" style="14" customWidth="1"/>
    <col min="5896" max="5896" width="12.375" style="14" customWidth="1"/>
    <col min="5897" max="5897" width="11.375" style="14" customWidth="1"/>
    <col min="5898" max="5898" width="15.875" style="14" customWidth="1"/>
    <col min="5899" max="5900" width="11.375" style="14" customWidth="1"/>
    <col min="5901" max="5901" width="13.75" style="14" customWidth="1"/>
    <col min="5902" max="6146" width="9" style="14"/>
    <col min="6147" max="6147" width="4.25" style="14" customWidth="1"/>
    <col min="6148" max="6148" width="13.25" style="14" customWidth="1"/>
    <col min="6149" max="6149" width="12.375" style="14" customWidth="1"/>
    <col min="6150" max="6151" width="6.5" style="14" customWidth="1"/>
    <col min="6152" max="6152" width="12.375" style="14" customWidth="1"/>
    <col min="6153" max="6153" width="11.375" style="14" customWidth="1"/>
    <col min="6154" max="6154" width="15.875" style="14" customWidth="1"/>
    <col min="6155" max="6156" width="11.375" style="14" customWidth="1"/>
    <col min="6157" max="6157" width="13.75" style="14" customWidth="1"/>
    <col min="6158" max="6402" width="9" style="14"/>
    <col min="6403" max="6403" width="4.25" style="14" customWidth="1"/>
    <col min="6404" max="6404" width="13.25" style="14" customWidth="1"/>
    <col min="6405" max="6405" width="12.375" style="14" customWidth="1"/>
    <col min="6406" max="6407" width="6.5" style="14" customWidth="1"/>
    <col min="6408" max="6408" width="12.375" style="14" customWidth="1"/>
    <col min="6409" max="6409" width="11.375" style="14" customWidth="1"/>
    <col min="6410" max="6410" width="15.875" style="14" customWidth="1"/>
    <col min="6411" max="6412" width="11.375" style="14" customWidth="1"/>
    <col min="6413" max="6413" width="13.75" style="14" customWidth="1"/>
    <col min="6414" max="6658" width="9" style="14"/>
    <col min="6659" max="6659" width="4.25" style="14" customWidth="1"/>
    <col min="6660" max="6660" width="13.25" style="14" customWidth="1"/>
    <col min="6661" max="6661" width="12.375" style="14" customWidth="1"/>
    <col min="6662" max="6663" width="6.5" style="14" customWidth="1"/>
    <col min="6664" max="6664" width="12.375" style="14" customWidth="1"/>
    <col min="6665" max="6665" width="11.375" style="14" customWidth="1"/>
    <col min="6666" max="6666" width="15.875" style="14" customWidth="1"/>
    <col min="6667" max="6668" width="11.375" style="14" customWidth="1"/>
    <col min="6669" max="6669" width="13.75" style="14" customWidth="1"/>
    <col min="6670" max="6914" width="9" style="14"/>
    <col min="6915" max="6915" width="4.25" style="14" customWidth="1"/>
    <col min="6916" max="6916" width="13.25" style="14" customWidth="1"/>
    <col min="6917" max="6917" width="12.375" style="14" customWidth="1"/>
    <col min="6918" max="6919" width="6.5" style="14" customWidth="1"/>
    <col min="6920" max="6920" width="12.375" style="14" customWidth="1"/>
    <col min="6921" max="6921" width="11.375" style="14" customWidth="1"/>
    <col min="6922" max="6922" width="15.875" style="14" customWidth="1"/>
    <col min="6923" max="6924" width="11.375" style="14" customWidth="1"/>
    <col min="6925" max="6925" width="13.75" style="14" customWidth="1"/>
    <col min="6926" max="7170" width="9" style="14"/>
    <col min="7171" max="7171" width="4.25" style="14" customWidth="1"/>
    <col min="7172" max="7172" width="13.25" style="14" customWidth="1"/>
    <col min="7173" max="7173" width="12.375" style="14" customWidth="1"/>
    <col min="7174" max="7175" width="6.5" style="14" customWidth="1"/>
    <col min="7176" max="7176" width="12.375" style="14" customWidth="1"/>
    <col min="7177" max="7177" width="11.375" style="14" customWidth="1"/>
    <col min="7178" max="7178" width="15.875" style="14" customWidth="1"/>
    <col min="7179" max="7180" width="11.375" style="14" customWidth="1"/>
    <col min="7181" max="7181" width="13.75" style="14" customWidth="1"/>
    <col min="7182" max="7426" width="9" style="14"/>
    <col min="7427" max="7427" width="4.25" style="14" customWidth="1"/>
    <col min="7428" max="7428" width="13.25" style="14" customWidth="1"/>
    <col min="7429" max="7429" width="12.375" style="14" customWidth="1"/>
    <col min="7430" max="7431" width="6.5" style="14" customWidth="1"/>
    <col min="7432" max="7432" width="12.375" style="14" customWidth="1"/>
    <col min="7433" max="7433" width="11.375" style="14" customWidth="1"/>
    <col min="7434" max="7434" width="15.875" style="14" customWidth="1"/>
    <col min="7435" max="7436" width="11.375" style="14" customWidth="1"/>
    <col min="7437" max="7437" width="13.75" style="14" customWidth="1"/>
    <col min="7438" max="7682" width="9" style="14"/>
    <col min="7683" max="7683" width="4.25" style="14" customWidth="1"/>
    <col min="7684" max="7684" width="13.25" style="14" customWidth="1"/>
    <col min="7685" max="7685" width="12.375" style="14" customWidth="1"/>
    <col min="7686" max="7687" width="6.5" style="14" customWidth="1"/>
    <col min="7688" max="7688" width="12.375" style="14" customWidth="1"/>
    <col min="7689" max="7689" width="11.375" style="14" customWidth="1"/>
    <col min="7690" max="7690" width="15.875" style="14" customWidth="1"/>
    <col min="7691" max="7692" width="11.375" style="14" customWidth="1"/>
    <col min="7693" max="7693" width="13.75" style="14" customWidth="1"/>
    <col min="7694" max="7938" width="9" style="14"/>
    <col min="7939" max="7939" width="4.25" style="14" customWidth="1"/>
    <col min="7940" max="7940" width="13.25" style="14" customWidth="1"/>
    <col min="7941" max="7941" width="12.375" style="14" customWidth="1"/>
    <col min="7942" max="7943" width="6.5" style="14" customWidth="1"/>
    <col min="7944" max="7944" width="12.375" style="14" customWidth="1"/>
    <col min="7945" max="7945" width="11.375" style="14" customWidth="1"/>
    <col min="7946" max="7946" width="15.875" style="14" customWidth="1"/>
    <col min="7947" max="7948" width="11.375" style="14" customWidth="1"/>
    <col min="7949" max="7949" width="13.75" style="14" customWidth="1"/>
    <col min="7950" max="8194" width="9" style="14"/>
    <col min="8195" max="8195" width="4.25" style="14" customWidth="1"/>
    <col min="8196" max="8196" width="13.25" style="14" customWidth="1"/>
    <col min="8197" max="8197" width="12.375" style="14" customWidth="1"/>
    <col min="8198" max="8199" width="6.5" style="14" customWidth="1"/>
    <col min="8200" max="8200" width="12.375" style="14" customWidth="1"/>
    <col min="8201" max="8201" width="11.375" style="14" customWidth="1"/>
    <col min="8202" max="8202" width="15.875" style="14" customWidth="1"/>
    <col min="8203" max="8204" width="11.375" style="14" customWidth="1"/>
    <col min="8205" max="8205" width="13.75" style="14" customWidth="1"/>
    <col min="8206" max="8450" width="9" style="14"/>
    <col min="8451" max="8451" width="4.25" style="14" customWidth="1"/>
    <col min="8452" max="8452" width="13.25" style="14" customWidth="1"/>
    <col min="8453" max="8453" width="12.375" style="14" customWidth="1"/>
    <col min="8454" max="8455" width="6.5" style="14" customWidth="1"/>
    <col min="8456" max="8456" width="12.375" style="14" customWidth="1"/>
    <col min="8457" max="8457" width="11.375" style="14" customWidth="1"/>
    <col min="8458" max="8458" width="15.875" style="14" customWidth="1"/>
    <col min="8459" max="8460" width="11.375" style="14" customWidth="1"/>
    <col min="8461" max="8461" width="13.75" style="14" customWidth="1"/>
    <col min="8462" max="8706" width="9" style="14"/>
    <col min="8707" max="8707" width="4.25" style="14" customWidth="1"/>
    <col min="8708" max="8708" width="13.25" style="14" customWidth="1"/>
    <col min="8709" max="8709" width="12.375" style="14" customWidth="1"/>
    <col min="8710" max="8711" width="6.5" style="14" customWidth="1"/>
    <col min="8712" max="8712" width="12.375" style="14" customWidth="1"/>
    <col min="8713" max="8713" width="11.375" style="14" customWidth="1"/>
    <col min="8714" max="8714" width="15.875" style="14" customWidth="1"/>
    <col min="8715" max="8716" width="11.375" style="14" customWidth="1"/>
    <col min="8717" max="8717" width="13.75" style="14" customWidth="1"/>
    <col min="8718" max="8962" width="9" style="14"/>
    <col min="8963" max="8963" width="4.25" style="14" customWidth="1"/>
    <col min="8964" max="8964" width="13.25" style="14" customWidth="1"/>
    <col min="8965" max="8965" width="12.375" style="14" customWidth="1"/>
    <col min="8966" max="8967" width="6.5" style="14" customWidth="1"/>
    <col min="8968" max="8968" width="12.375" style="14" customWidth="1"/>
    <col min="8969" max="8969" width="11.375" style="14" customWidth="1"/>
    <col min="8970" max="8970" width="15.875" style="14" customWidth="1"/>
    <col min="8971" max="8972" width="11.375" style="14" customWidth="1"/>
    <col min="8973" max="8973" width="13.75" style="14" customWidth="1"/>
    <col min="8974" max="9218" width="9" style="14"/>
    <col min="9219" max="9219" width="4.25" style="14" customWidth="1"/>
    <col min="9220" max="9220" width="13.25" style="14" customWidth="1"/>
    <col min="9221" max="9221" width="12.375" style="14" customWidth="1"/>
    <col min="9222" max="9223" width="6.5" style="14" customWidth="1"/>
    <col min="9224" max="9224" width="12.375" style="14" customWidth="1"/>
    <col min="9225" max="9225" width="11.375" style="14" customWidth="1"/>
    <col min="9226" max="9226" width="15.875" style="14" customWidth="1"/>
    <col min="9227" max="9228" width="11.375" style="14" customWidth="1"/>
    <col min="9229" max="9229" width="13.75" style="14" customWidth="1"/>
    <col min="9230" max="9474" width="9" style="14"/>
    <col min="9475" max="9475" width="4.25" style="14" customWidth="1"/>
    <col min="9476" max="9476" width="13.25" style="14" customWidth="1"/>
    <col min="9477" max="9477" width="12.375" style="14" customWidth="1"/>
    <col min="9478" max="9479" width="6.5" style="14" customWidth="1"/>
    <col min="9480" max="9480" width="12.375" style="14" customWidth="1"/>
    <col min="9481" max="9481" width="11.375" style="14" customWidth="1"/>
    <col min="9482" max="9482" width="15.875" style="14" customWidth="1"/>
    <col min="9483" max="9484" width="11.375" style="14" customWidth="1"/>
    <col min="9485" max="9485" width="13.75" style="14" customWidth="1"/>
    <col min="9486" max="9730" width="9" style="14"/>
    <col min="9731" max="9731" width="4.25" style="14" customWidth="1"/>
    <col min="9732" max="9732" width="13.25" style="14" customWidth="1"/>
    <col min="9733" max="9733" width="12.375" style="14" customWidth="1"/>
    <col min="9734" max="9735" width="6.5" style="14" customWidth="1"/>
    <col min="9736" max="9736" width="12.375" style="14" customWidth="1"/>
    <col min="9737" max="9737" width="11.375" style="14" customWidth="1"/>
    <col min="9738" max="9738" width="15.875" style="14" customWidth="1"/>
    <col min="9739" max="9740" width="11.375" style="14" customWidth="1"/>
    <col min="9741" max="9741" width="13.75" style="14" customWidth="1"/>
    <col min="9742" max="9986" width="9" style="14"/>
    <col min="9987" max="9987" width="4.25" style="14" customWidth="1"/>
    <col min="9988" max="9988" width="13.25" style="14" customWidth="1"/>
    <col min="9989" max="9989" width="12.375" style="14" customWidth="1"/>
    <col min="9990" max="9991" width="6.5" style="14" customWidth="1"/>
    <col min="9992" max="9992" width="12.375" style="14" customWidth="1"/>
    <col min="9993" max="9993" width="11.375" style="14" customWidth="1"/>
    <col min="9994" max="9994" width="15.875" style="14" customWidth="1"/>
    <col min="9995" max="9996" width="11.375" style="14" customWidth="1"/>
    <col min="9997" max="9997" width="13.75" style="14" customWidth="1"/>
    <col min="9998" max="10242" width="9" style="14"/>
    <col min="10243" max="10243" width="4.25" style="14" customWidth="1"/>
    <col min="10244" max="10244" width="13.25" style="14" customWidth="1"/>
    <col min="10245" max="10245" width="12.375" style="14" customWidth="1"/>
    <col min="10246" max="10247" width="6.5" style="14" customWidth="1"/>
    <col min="10248" max="10248" width="12.375" style="14" customWidth="1"/>
    <col min="10249" max="10249" width="11.375" style="14" customWidth="1"/>
    <col min="10250" max="10250" width="15.875" style="14" customWidth="1"/>
    <col min="10251" max="10252" width="11.375" style="14" customWidth="1"/>
    <col min="10253" max="10253" width="13.75" style="14" customWidth="1"/>
    <col min="10254" max="10498" width="9" style="14"/>
    <col min="10499" max="10499" width="4.25" style="14" customWidth="1"/>
    <col min="10500" max="10500" width="13.25" style="14" customWidth="1"/>
    <col min="10501" max="10501" width="12.375" style="14" customWidth="1"/>
    <col min="10502" max="10503" width="6.5" style="14" customWidth="1"/>
    <col min="10504" max="10504" width="12.375" style="14" customWidth="1"/>
    <col min="10505" max="10505" width="11.375" style="14" customWidth="1"/>
    <col min="10506" max="10506" width="15.875" style="14" customWidth="1"/>
    <col min="10507" max="10508" width="11.375" style="14" customWidth="1"/>
    <col min="10509" max="10509" width="13.75" style="14" customWidth="1"/>
    <col min="10510" max="10754" width="9" style="14"/>
    <col min="10755" max="10755" width="4.25" style="14" customWidth="1"/>
    <col min="10756" max="10756" width="13.25" style="14" customWidth="1"/>
    <col min="10757" max="10757" width="12.375" style="14" customWidth="1"/>
    <col min="10758" max="10759" width="6.5" style="14" customWidth="1"/>
    <col min="10760" max="10760" width="12.375" style="14" customWidth="1"/>
    <col min="10761" max="10761" width="11.375" style="14" customWidth="1"/>
    <col min="10762" max="10762" width="15.875" style="14" customWidth="1"/>
    <col min="10763" max="10764" width="11.375" style="14" customWidth="1"/>
    <col min="10765" max="10765" width="13.75" style="14" customWidth="1"/>
    <col min="10766" max="11010" width="9" style="14"/>
    <col min="11011" max="11011" width="4.25" style="14" customWidth="1"/>
    <col min="11012" max="11012" width="13.25" style="14" customWidth="1"/>
    <col min="11013" max="11013" width="12.375" style="14" customWidth="1"/>
    <col min="11014" max="11015" width="6.5" style="14" customWidth="1"/>
    <col min="11016" max="11016" width="12.375" style="14" customWidth="1"/>
    <col min="11017" max="11017" width="11.375" style="14" customWidth="1"/>
    <col min="11018" max="11018" width="15.875" style="14" customWidth="1"/>
    <col min="11019" max="11020" width="11.375" style="14" customWidth="1"/>
    <col min="11021" max="11021" width="13.75" style="14" customWidth="1"/>
    <col min="11022" max="11266" width="9" style="14"/>
    <col min="11267" max="11267" width="4.25" style="14" customWidth="1"/>
    <col min="11268" max="11268" width="13.25" style="14" customWidth="1"/>
    <col min="11269" max="11269" width="12.375" style="14" customWidth="1"/>
    <col min="11270" max="11271" width="6.5" style="14" customWidth="1"/>
    <col min="11272" max="11272" width="12.375" style="14" customWidth="1"/>
    <col min="11273" max="11273" width="11.375" style="14" customWidth="1"/>
    <col min="11274" max="11274" width="15.875" style="14" customWidth="1"/>
    <col min="11275" max="11276" width="11.375" style="14" customWidth="1"/>
    <col min="11277" max="11277" width="13.75" style="14" customWidth="1"/>
    <col min="11278" max="11522" width="9" style="14"/>
    <col min="11523" max="11523" width="4.25" style="14" customWidth="1"/>
    <col min="11524" max="11524" width="13.25" style="14" customWidth="1"/>
    <col min="11525" max="11525" width="12.375" style="14" customWidth="1"/>
    <col min="11526" max="11527" width="6.5" style="14" customWidth="1"/>
    <col min="11528" max="11528" width="12.375" style="14" customWidth="1"/>
    <col min="11529" max="11529" width="11.375" style="14" customWidth="1"/>
    <col min="11530" max="11530" width="15.875" style="14" customWidth="1"/>
    <col min="11531" max="11532" width="11.375" style="14" customWidth="1"/>
    <col min="11533" max="11533" width="13.75" style="14" customWidth="1"/>
    <col min="11534" max="11778" width="9" style="14"/>
    <col min="11779" max="11779" width="4.25" style="14" customWidth="1"/>
    <col min="11780" max="11780" width="13.25" style="14" customWidth="1"/>
    <col min="11781" max="11781" width="12.375" style="14" customWidth="1"/>
    <col min="11782" max="11783" width="6.5" style="14" customWidth="1"/>
    <col min="11784" max="11784" width="12.375" style="14" customWidth="1"/>
    <col min="11785" max="11785" width="11.375" style="14" customWidth="1"/>
    <col min="11786" max="11786" width="15.875" style="14" customWidth="1"/>
    <col min="11787" max="11788" width="11.375" style="14" customWidth="1"/>
    <col min="11789" max="11789" width="13.75" style="14" customWidth="1"/>
    <col min="11790" max="12034" width="9" style="14"/>
    <col min="12035" max="12035" width="4.25" style="14" customWidth="1"/>
    <col min="12036" max="12036" width="13.25" style="14" customWidth="1"/>
    <col min="12037" max="12037" width="12.375" style="14" customWidth="1"/>
    <col min="12038" max="12039" width="6.5" style="14" customWidth="1"/>
    <col min="12040" max="12040" width="12.375" style="14" customWidth="1"/>
    <col min="12041" max="12041" width="11.375" style="14" customWidth="1"/>
    <col min="12042" max="12042" width="15.875" style="14" customWidth="1"/>
    <col min="12043" max="12044" width="11.375" style="14" customWidth="1"/>
    <col min="12045" max="12045" width="13.75" style="14" customWidth="1"/>
    <col min="12046" max="12290" width="9" style="14"/>
    <col min="12291" max="12291" width="4.25" style="14" customWidth="1"/>
    <col min="12292" max="12292" width="13.25" style="14" customWidth="1"/>
    <col min="12293" max="12293" width="12.375" style="14" customWidth="1"/>
    <col min="12294" max="12295" width="6.5" style="14" customWidth="1"/>
    <col min="12296" max="12296" width="12.375" style="14" customWidth="1"/>
    <col min="12297" max="12297" width="11.375" style="14" customWidth="1"/>
    <col min="12298" max="12298" width="15.875" style="14" customWidth="1"/>
    <col min="12299" max="12300" width="11.375" style="14" customWidth="1"/>
    <col min="12301" max="12301" width="13.75" style="14" customWidth="1"/>
    <col min="12302" max="12546" width="9" style="14"/>
    <col min="12547" max="12547" width="4.25" style="14" customWidth="1"/>
    <col min="12548" max="12548" width="13.25" style="14" customWidth="1"/>
    <col min="12549" max="12549" width="12.375" style="14" customWidth="1"/>
    <col min="12550" max="12551" width="6.5" style="14" customWidth="1"/>
    <col min="12552" max="12552" width="12.375" style="14" customWidth="1"/>
    <col min="12553" max="12553" width="11.375" style="14" customWidth="1"/>
    <col min="12554" max="12554" width="15.875" style="14" customWidth="1"/>
    <col min="12555" max="12556" width="11.375" style="14" customWidth="1"/>
    <col min="12557" max="12557" width="13.75" style="14" customWidth="1"/>
    <col min="12558" max="12802" width="9" style="14"/>
    <col min="12803" max="12803" width="4.25" style="14" customWidth="1"/>
    <col min="12804" max="12804" width="13.25" style="14" customWidth="1"/>
    <col min="12805" max="12805" width="12.375" style="14" customWidth="1"/>
    <col min="12806" max="12807" width="6.5" style="14" customWidth="1"/>
    <col min="12808" max="12808" width="12.375" style="14" customWidth="1"/>
    <col min="12809" max="12809" width="11.375" style="14" customWidth="1"/>
    <col min="12810" max="12810" width="15.875" style="14" customWidth="1"/>
    <col min="12811" max="12812" width="11.375" style="14" customWidth="1"/>
    <col min="12813" max="12813" width="13.75" style="14" customWidth="1"/>
    <col min="12814" max="13058" width="9" style="14"/>
    <col min="13059" max="13059" width="4.25" style="14" customWidth="1"/>
    <col min="13060" max="13060" width="13.25" style="14" customWidth="1"/>
    <col min="13061" max="13061" width="12.375" style="14" customWidth="1"/>
    <col min="13062" max="13063" width="6.5" style="14" customWidth="1"/>
    <col min="13064" max="13064" width="12.375" style="14" customWidth="1"/>
    <col min="13065" max="13065" width="11.375" style="14" customWidth="1"/>
    <col min="13066" max="13066" width="15.875" style="14" customWidth="1"/>
    <col min="13067" max="13068" width="11.375" style="14" customWidth="1"/>
    <col min="13069" max="13069" width="13.75" style="14" customWidth="1"/>
    <col min="13070" max="13314" width="9" style="14"/>
    <col min="13315" max="13315" width="4.25" style="14" customWidth="1"/>
    <col min="13316" max="13316" width="13.25" style="14" customWidth="1"/>
    <col min="13317" max="13317" width="12.375" style="14" customWidth="1"/>
    <col min="13318" max="13319" width="6.5" style="14" customWidth="1"/>
    <col min="13320" max="13320" width="12.375" style="14" customWidth="1"/>
    <col min="13321" max="13321" width="11.375" style="14" customWidth="1"/>
    <col min="13322" max="13322" width="15.875" style="14" customWidth="1"/>
    <col min="13323" max="13324" width="11.375" style="14" customWidth="1"/>
    <col min="13325" max="13325" width="13.75" style="14" customWidth="1"/>
    <col min="13326" max="13570" width="9" style="14"/>
    <col min="13571" max="13571" width="4.25" style="14" customWidth="1"/>
    <col min="13572" max="13572" width="13.25" style="14" customWidth="1"/>
    <col min="13573" max="13573" width="12.375" style="14" customWidth="1"/>
    <col min="13574" max="13575" width="6.5" style="14" customWidth="1"/>
    <col min="13576" max="13576" width="12.375" style="14" customWidth="1"/>
    <col min="13577" max="13577" width="11.375" style="14" customWidth="1"/>
    <col min="13578" max="13578" width="15.875" style="14" customWidth="1"/>
    <col min="13579" max="13580" width="11.375" style="14" customWidth="1"/>
    <col min="13581" max="13581" width="13.75" style="14" customWidth="1"/>
    <col min="13582" max="13826" width="9" style="14"/>
    <col min="13827" max="13827" width="4.25" style="14" customWidth="1"/>
    <col min="13828" max="13828" width="13.25" style="14" customWidth="1"/>
    <col min="13829" max="13829" width="12.375" style="14" customWidth="1"/>
    <col min="13830" max="13831" width="6.5" style="14" customWidth="1"/>
    <col min="13832" max="13832" width="12.375" style="14" customWidth="1"/>
    <col min="13833" max="13833" width="11.375" style="14" customWidth="1"/>
    <col min="13834" max="13834" width="15.875" style="14" customWidth="1"/>
    <col min="13835" max="13836" width="11.375" style="14" customWidth="1"/>
    <col min="13837" max="13837" width="13.75" style="14" customWidth="1"/>
    <col min="13838" max="14082" width="9" style="14"/>
    <col min="14083" max="14083" width="4.25" style="14" customWidth="1"/>
    <col min="14084" max="14084" width="13.25" style="14" customWidth="1"/>
    <col min="14085" max="14085" width="12.375" style="14" customWidth="1"/>
    <col min="14086" max="14087" width="6.5" style="14" customWidth="1"/>
    <col min="14088" max="14088" width="12.375" style="14" customWidth="1"/>
    <col min="14089" max="14089" width="11.375" style="14" customWidth="1"/>
    <col min="14090" max="14090" width="15.875" style="14" customWidth="1"/>
    <col min="14091" max="14092" width="11.375" style="14" customWidth="1"/>
    <col min="14093" max="14093" width="13.75" style="14" customWidth="1"/>
    <col min="14094" max="14338" width="9" style="14"/>
    <col min="14339" max="14339" width="4.25" style="14" customWidth="1"/>
    <col min="14340" max="14340" width="13.25" style="14" customWidth="1"/>
    <col min="14341" max="14341" width="12.375" style="14" customWidth="1"/>
    <col min="14342" max="14343" width="6.5" style="14" customWidth="1"/>
    <col min="14344" max="14344" width="12.375" style="14" customWidth="1"/>
    <col min="14345" max="14345" width="11.375" style="14" customWidth="1"/>
    <col min="14346" max="14346" width="15.875" style="14" customWidth="1"/>
    <col min="14347" max="14348" width="11.375" style="14" customWidth="1"/>
    <col min="14349" max="14349" width="13.75" style="14" customWidth="1"/>
    <col min="14350" max="14594" width="9" style="14"/>
    <col min="14595" max="14595" width="4.25" style="14" customWidth="1"/>
    <col min="14596" max="14596" width="13.25" style="14" customWidth="1"/>
    <col min="14597" max="14597" width="12.375" style="14" customWidth="1"/>
    <col min="14598" max="14599" width="6.5" style="14" customWidth="1"/>
    <col min="14600" max="14600" width="12.375" style="14" customWidth="1"/>
    <col min="14601" max="14601" width="11.375" style="14" customWidth="1"/>
    <col min="14602" max="14602" width="15.875" style="14" customWidth="1"/>
    <col min="14603" max="14604" width="11.375" style="14" customWidth="1"/>
    <col min="14605" max="14605" width="13.75" style="14" customWidth="1"/>
    <col min="14606" max="14850" width="9" style="14"/>
    <col min="14851" max="14851" width="4.25" style="14" customWidth="1"/>
    <col min="14852" max="14852" width="13.25" style="14" customWidth="1"/>
    <col min="14853" max="14853" width="12.375" style="14" customWidth="1"/>
    <col min="14854" max="14855" width="6.5" style="14" customWidth="1"/>
    <col min="14856" max="14856" width="12.375" style="14" customWidth="1"/>
    <col min="14857" max="14857" width="11.375" style="14" customWidth="1"/>
    <col min="14858" max="14858" width="15.875" style="14" customWidth="1"/>
    <col min="14859" max="14860" width="11.375" style="14" customWidth="1"/>
    <col min="14861" max="14861" width="13.75" style="14" customWidth="1"/>
    <col min="14862" max="15106" width="9" style="14"/>
    <col min="15107" max="15107" width="4.25" style="14" customWidth="1"/>
    <col min="15108" max="15108" width="13.25" style="14" customWidth="1"/>
    <col min="15109" max="15109" width="12.375" style="14" customWidth="1"/>
    <col min="15110" max="15111" width="6.5" style="14" customWidth="1"/>
    <col min="15112" max="15112" width="12.375" style="14" customWidth="1"/>
    <col min="15113" max="15113" width="11.375" style="14" customWidth="1"/>
    <col min="15114" max="15114" width="15.875" style="14" customWidth="1"/>
    <col min="15115" max="15116" width="11.375" style="14" customWidth="1"/>
    <col min="15117" max="15117" width="13.75" style="14" customWidth="1"/>
    <col min="15118" max="15362" width="9" style="14"/>
    <col min="15363" max="15363" width="4.25" style="14" customWidth="1"/>
    <col min="15364" max="15364" width="13.25" style="14" customWidth="1"/>
    <col min="15365" max="15365" width="12.375" style="14" customWidth="1"/>
    <col min="15366" max="15367" width="6.5" style="14" customWidth="1"/>
    <col min="15368" max="15368" width="12.375" style="14" customWidth="1"/>
    <col min="15369" max="15369" width="11.375" style="14" customWidth="1"/>
    <col min="15370" max="15370" width="15.875" style="14" customWidth="1"/>
    <col min="15371" max="15372" width="11.375" style="14" customWidth="1"/>
    <col min="15373" max="15373" width="13.75" style="14" customWidth="1"/>
    <col min="15374" max="15618" width="9" style="14"/>
    <col min="15619" max="15619" width="4.25" style="14" customWidth="1"/>
    <col min="15620" max="15620" width="13.25" style="14" customWidth="1"/>
    <col min="15621" max="15621" width="12.375" style="14" customWidth="1"/>
    <col min="15622" max="15623" width="6.5" style="14" customWidth="1"/>
    <col min="15624" max="15624" width="12.375" style="14" customWidth="1"/>
    <col min="15625" max="15625" width="11.375" style="14" customWidth="1"/>
    <col min="15626" max="15626" width="15.875" style="14" customWidth="1"/>
    <col min="15627" max="15628" width="11.375" style="14" customWidth="1"/>
    <col min="15629" max="15629" width="13.75" style="14" customWidth="1"/>
    <col min="15630" max="15874" width="9" style="14"/>
    <col min="15875" max="15875" width="4.25" style="14" customWidth="1"/>
    <col min="15876" max="15876" width="13.25" style="14" customWidth="1"/>
    <col min="15877" max="15877" width="12.375" style="14" customWidth="1"/>
    <col min="15878" max="15879" width="6.5" style="14" customWidth="1"/>
    <col min="15880" max="15880" width="12.375" style="14" customWidth="1"/>
    <col min="15881" max="15881" width="11.375" style="14" customWidth="1"/>
    <col min="15882" max="15882" width="15.875" style="14" customWidth="1"/>
    <col min="15883" max="15884" width="11.375" style="14" customWidth="1"/>
    <col min="15885" max="15885" width="13.75" style="14" customWidth="1"/>
    <col min="15886" max="16130" width="9" style="14"/>
    <col min="16131" max="16131" width="4.25" style="14" customWidth="1"/>
    <col min="16132" max="16132" width="13.25" style="14" customWidth="1"/>
    <col min="16133" max="16133" width="12.375" style="14" customWidth="1"/>
    <col min="16134" max="16135" width="6.5" style="14" customWidth="1"/>
    <col min="16136" max="16136" width="12.375" style="14" customWidth="1"/>
    <col min="16137" max="16137" width="11.375" style="14" customWidth="1"/>
    <col min="16138" max="16138" width="15.875" style="14" customWidth="1"/>
    <col min="16139" max="16140" width="11.375" style="14" customWidth="1"/>
    <col min="16141" max="16141" width="13.75" style="14" customWidth="1"/>
    <col min="16142" max="16384" width="9" style="14"/>
  </cols>
  <sheetData>
    <row r="2" spans="1:31" s="54" customFormat="1" ht="18.75" customHeight="1" x14ac:dyDescent="0.15">
      <c r="A2" s="53" t="s">
        <v>
237</v>
      </c>
      <c r="B2" s="53"/>
      <c r="C2" s="53"/>
      <c r="D2" s="53"/>
      <c r="E2" s="53"/>
      <c r="F2" s="53"/>
      <c r="G2" s="53"/>
      <c r="T2" s="53"/>
      <c r="U2" s="53"/>
      <c r="V2" s="53"/>
      <c r="W2" s="53"/>
      <c r="X2" s="53"/>
      <c r="Y2" s="53"/>
      <c r="Z2" s="53"/>
      <c r="AA2" s="53"/>
      <c r="AC2" s="230"/>
      <c r="AD2" s="230"/>
      <c r="AE2" s="230"/>
    </row>
    <row r="3" spans="1:31" ht="13.5" customHeight="1" x14ac:dyDescent="0.15">
      <c r="A3" s="267" t="s">
        <v>
234</v>
      </c>
    </row>
    <row r="4" spans="1:31" ht="13.5" customHeight="1" x14ac:dyDescent="0.15">
      <c r="H4" s="37"/>
      <c r="I4" s="37"/>
      <c r="J4" s="37"/>
      <c r="K4" s="37"/>
    </row>
    <row r="5" spans="1:31" ht="13.5" customHeight="1" x14ac:dyDescent="0.15">
      <c r="A5" s="38"/>
      <c r="B5" s="38"/>
      <c r="C5" s="38"/>
      <c r="D5" s="38"/>
      <c r="E5" s="14"/>
      <c r="Z5" s="273" t="s">
        <v>
170</v>
      </c>
      <c r="AA5" s="272"/>
      <c r="AB5" s="273" t="s">
        <v>
171</v>
      </c>
    </row>
    <row r="6" spans="1:31" ht="18.75" customHeight="1" x14ac:dyDescent="0.2">
      <c r="A6" s="38"/>
      <c r="B6" s="38"/>
      <c r="C6" s="38"/>
      <c r="D6" s="38"/>
      <c r="E6" s="14"/>
      <c r="W6" s="162" t="s">
        <v>
165</v>
      </c>
      <c r="X6" s="162"/>
      <c r="Z6" s="274">
        <f>
SUM(Z7:Z9)</f>
        <v>
371831</v>
      </c>
      <c r="AA6" s="275"/>
      <c r="AB6" s="274">
        <f>
SUM(AB7:AB9)</f>
        <v>
24225</v>
      </c>
    </row>
    <row r="7" spans="1:31" ht="18.75" customHeight="1" x14ac:dyDescent="0.2">
      <c r="A7" s="38"/>
      <c r="B7" s="38"/>
      <c r="C7" s="38"/>
      <c r="D7" s="38"/>
      <c r="E7" s="14"/>
      <c r="W7" s="270"/>
      <c r="X7" s="162" t="s">
        <v>
167</v>
      </c>
      <c r="Z7" s="257">
        <v>
341866</v>
      </c>
      <c r="AA7" s="275"/>
      <c r="AB7" s="257">
        <v>
22754</v>
      </c>
    </row>
    <row r="8" spans="1:31" ht="18.75" customHeight="1" x14ac:dyDescent="0.2">
      <c r="A8" s="38"/>
      <c r="B8" s="38"/>
      <c r="C8" s="38"/>
      <c r="D8" s="38"/>
      <c r="E8" s="14"/>
      <c r="W8" s="164"/>
      <c r="X8" s="162" t="s">
        <v>
166</v>
      </c>
      <c r="Z8" s="257">
        <v>
6432</v>
      </c>
      <c r="AA8" s="275"/>
      <c r="AB8" s="257">
        <v>
188</v>
      </c>
    </row>
    <row r="9" spans="1:31" ht="18.75" customHeight="1" x14ac:dyDescent="0.2">
      <c r="E9" s="14"/>
      <c r="W9" s="161"/>
      <c r="X9" s="162" t="s">
        <v>
168</v>
      </c>
      <c r="Z9" s="257">
        <v>
23533</v>
      </c>
      <c r="AA9" s="275"/>
      <c r="AB9" s="257">
        <v>
1283</v>
      </c>
    </row>
    <row r="10" spans="1:31" ht="18.75" customHeight="1" thickBot="1" x14ac:dyDescent="0.25">
      <c r="E10" s="14"/>
      <c r="W10" s="270" t="s">
        <v>
246</v>
      </c>
      <c r="X10" s="270"/>
      <c r="Z10" s="276">
        <v>
4096</v>
      </c>
      <c r="AA10" s="275"/>
      <c r="AB10" s="276">
        <v>
941</v>
      </c>
    </row>
    <row r="11" spans="1:31" ht="18.75" customHeight="1" thickTop="1" thickBot="1" x14ac:dyDescent="0.25">
      <c r="E11" s="14"/>
      <c r="W11" s="271" t="s">
        <v>
169</v>
      </c>
      <c r="X11" s="271"/>
      <c r="Z11" s="277">
        <f>
SUM(Z6,Z10)</f>
        <v>
375927</v>
      </c>
      <c r="AA11" s="275"/>
      <c r="AB11" s="277">
        <f>
SUM(AB6,AB10)</f>
        <v>
25166</v>
      </c>
    </row>
    <row r="12" spans="1:31" ht="13.5" customHeight="1" thickTop="1" x14ac:dyDescent="0.15">
      <c r="E12" s="14"/>
    </row>
    <row r="13" spans="1:31" ht="13.5" customHeight="1" x14ac:dyDescent="0.15">
      <c r="E13" s="14"/>
    </row>
    <row r="14" spans="1:31" ht="13.5" customHeight="1" x14ac:dyDescent="0.15">
      <c r="E14" s="14"/>
    </row>
    <row r="15" spans="1:31" s="54" customFormat="1" ht="18.75" customHeight="1" x14ac:dyDescent="0.15">
      <c r="A15" s="53" t="s">
        <v>
240</v>
      </c>
      <c r="B15" s="53"/>
      <c r="C15" s="53"/>
      <c r="D15" s="53"/>
      <c r="E15" s="53"/>
      <c r="F15" s="53"/>
      <c r="G15" s="53"/>
      <c r="T15" s="53"/>
      <c r="U15" s="53"/>
      <c r="V15" s="53"/>
      <c r="W15" s="53"/>
      <c r="X15" s="53"/>
      <c r="Y15" s="53"/>
      <c r="Z15" s="53"/>
      <c r="AA15" s="53"/>
      <c r="AC15" s="230"/>
      <c r="AD15" s="230"/>
      <c r="AE15" s="230"/>
    </row>
    <row r="16" spans="1:31" ht="13.5" customHeight="1" x14ac:dyDescent="0.15">
      <c r="A16" s="267" t="s">
        <v>
172</v>
      </c>
      <c r="B16"/>
      <c r="C16"/>
      <c r="D16"/>
      <c r="E16"/>
      <c r="F16"/>
      <c r="G16"/>
      <c r="H16"/>
      <c r="I16"/>
      <c r="J16"/>
      <c r="K16"/>
      <c r="L16"/>
      <c r="M16"/>
      <c r="N16"/>
    </row>
    <row r="17" spans="1:18" x14ac:dyDescent="0.15">
      <c r="A17" s="278"/>
      <c r="B17"/>
      <c r="C17" s="269"/>
      <c r="D17" s="269"/>
      <c r="E17"/>
      <c r="F17"/>
      <c r="G17"/>
      <c r="H17"/>
      <c r="I17"/>
      <c r="J17"/>
      <c r="K17"/>
      <c r="L17"/>
      <c r="M17"/>
      <c r="N17"/>
      <c r="R17" s="273" t="s">
        <v>
170</v>
      </c>
    </row>
    <row r="18" spans="1:18" ht="22.5" customHeight="1" x14ac:dyDescent="0.15">
      <c r="A18" s="267"/>
      <c r="B18"/>
      <c r="C18"/>
      <c r="D18"/>
      <c r="E18"/>
      <c r="F18"/>
      <c r="G18"/>
      <c r="H18"/>
      <c r="I18"/>
      <c r="J18"/>
      <c r="K18"/>
      <c r="L18"/>
      <c r="M18"/>
      <c r="N18"/>
      <c r="O18" s="370" t="s">
        <v>
173</v>
      </c>
      <c r="P18" s="370"/>
      <c r="R18" s="257">
        <v>
2289458</v>
      </c>
    </row>
    <row r="19" spans="1:18" ht="13.5" customHeight="1" x14ac:dyDescent="0.15">
      <c r="A19" s="267"/>
      <c r="B19"/>
      <c r="C19"/>
      <c r="D19"/>
      <c r="E19"/>
      <c r="F19"/>
      <c r="G19"/>
      <c r="H19"/>
      <c r="I19"/>
      <c r="J19"/>
      <c r="K19"/>
      <c r="L19"/>
      <c r="M19"/>
      <c r="N19"/>
    </row>
    <row r="20" spans="1:18" ht="18" customHeight="1" x14ac:dyDescent="0.15">
      <c r="A20"/>
      <c r="B20"/>
      <c r="C20"/>
      <c r="D20"/>
      <c r="E20"/>
      <c r="F20"/>
      <c r="G20"/>
      <c r="H20"/>
      <c r="I20"/>
      <c r="J20"/>
      <c r="K20"/>
      <c r="L20"/>
      <c r="M20"/>
      <c r="N20"/>
    </row>
    <row r="21" spans="1:18" x14ac:dyDescent="0.15">
      <c r="C21" s="24"/>
      <c r="D21" s="24"/>
      <c r="F21" s="24"/>
    </row>
  </sheetData>
  <mergeCells count="1">
    <mergeCell ref="O18:P18"/>
  </mergeCells>
  <phoneticPr fontId="3"/>
  <pageMargins left="0.78740157480314965" right="0.78740157480314965" top="0.78740157480314965" bottom="0.78740157480314965" header="0.51181102362204722" footer="0.51181102362204722"/>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T20"/>
  <sheetViews>
    <sheetView showGridLines="0" view="pageBreakPreview" zoomScale="85" zoomScaleNormal="100" zoomScaleSheetLayoutView="85" workbookViewId="0">
      <selection activeCell="C7" sqref="C7"/>
    </sheetView>
  </sheetViews>
  <sheetFormatPr defaultRowHeight="18.75" customHeight="1" x14ac:dyDescent="0.15"/>
  <cols>
    <col min="1" max="1" width="15.625" style="187" customWidth="1"/>
    <col min="2" max="2" width="1.125" style="188" customWidth="1"/>
    <col min="3" max="3" width="14.125" style="187" customWidth="1"/>
    <col min="4" max="4" width="1.125" style="187" customWidth="1"/>
    <col min="5" max="6" width="14.125" style="187" customWidth="1"/>
    <col min="7" max="7" width="1.125" style="188" customWidth="1"/>
    <col min="8" max="8" width="14.125" style="187" customWidth="1"/>
    <col min="9" max="9" width="1.125" style="188" customWidth="1"/>
    <col min="10" max="10" width="14.125" style="187" customWidth="1"/>
    <col min="11" max="11" width="1.125" style="188" customWidth="1"/>
    <col min="12" max="12" width="14.125" style="187" customWidth="1"/>
    <col min="13" max="13" width="1.125" style="188" customWidth="1"/>
    <col min="14" max="14" width="8.75" style="187" customWidth="1"/>
    <col min="15" max="15" width="12.5" style="187" customWidth="1"/>
    <col min="16" max="16" width="1.125" style="188" customWidth="1"/>
    <col min="17" max="17" width="12.5" style="187" customWidth="1"/>
    <col min="18" max="18" width="1.125" style="188" customWidth="1"/>
    <col min="19" max="19" width="8.75" style="187" customWidth="1"/>
    <col min="20" max="20" width="1.125" style="188" customWidth="1"/>
    <col min="21" max="94" width="9" style="188"/>
    <col min="95" max="95" width="6.375" style="188" customWidth="1"/>
    <col min="96" max="96" width="9.625" style="188" customWidth="1"/>
    <col min="97" max="98" width="11.375" style="188" customWidth="1"/>
    <col min="99" max="99" width="9.625" style="188" customWidth="1"/>
    <col min="100" max="101" width="10.375" style="188" customWidth="1"/>
    <col min="102" max="102" width="9.625" style="188" customWidth="1"/>
    <col min="103" max="104" width="10.25" style="188" customWidth="1"/>
    <col min="105" max="105" width="9.625" style="188" customWidth="1"/>
    <col min="106" max="107" width="10.375" style="188" customWidth="1"/>
    <col min="108" max="108" width="0.5" style="188" customWidth="1"/>
    <col min="109" max="109" width="6.5" style="188" customWidth="1"/>
    <col min="110" max="110" width="9.625" style="188" customWidth="1"/>
    <col min="111" max="115" width="10.375" style="188" customWidth="1"/>
    <col min="116" max="116" width="9.625" style="188" customWidth="1"/>
    <col min="117" max="118" width="10.375" style="188" customWidth="1"/>
    <col min="119" max="119" width="9.625" style="188" customWidth="1"/>
    <col min="120" max="121" width="10.375" style="188" customWidth="1"/>
    <col min="122" max="122" width="0.75" style="188" customWidth="1"/>
    <col min="123" max="123" width="6.5" style="188" customWidth="1"/>
    <col min="124" max="124" width="9.625" style="188" customWidth="1"/>
    <col min="125" max="126" width="11.375" style="188" customWidth="1"/>
    <col min="127" max="127" width="9.625" style="188" customWidth="1"/>
    <col min="128" max="129" width="10.375" style="188" customWidth="1"/>
    <col min="130" max="130" width="9.625" style="188" customWidth="1"/>
    <col min="131" max="132" width="10.375" style="188" customWidth="1"/>
    <col min="133" max="133" width="9.625" style="188" customWidth="1"/>
    <col min="134" max="135" width="10.375" style="188" customWidth="1"/>
    <col min="136" max="136" width="1.125" style="188" customWidth="1"/>
    <col min="137" max="137" width="6.5" style="188" customWidth="1"/>
    <col min="138" max="138" width="9.625" style="188" customWidth="1"/>
    <col min="139" max="140" width="11.25" style="188" customWidth="1"/>
    <col min="141" max="141" width="9.625" style="188" customWidth="1"/>
    <col min="142" max="143" width="11.375" style="188" customWidth="1"/>
    <col min="144" max="144" width="9.125" style="188" customWidth="1"/>
    <col min="145" max="145" width="11.375" style="188" customWidth="1"/>
    <col min="146" max="146" width="11.25" style="188" customWidth="1"/>
    <col min="147" max="147" width="9.5" style="188" customWidth="1"/>
    <col min="148" max="149" width="10.375" style="188" customWidth="1"/>
    <col min="150" max="150" width="0.75" style="188" customWidth="1"/>
    <col min="151" max="151" width="6.5" style="188" customWidth="1"/>
    <col min="152" max="152" width="9.625" style="188" customWidth="1"/>
    <col min="153" max="153" width="10.625" style="188" customWidth="1"/>
    <col min="154" max="154" width="11.125" style="188" customWidth="1"/>
    <col min="155" max="155" width="9.625" style="188" customWidth="1"/>
    <col min="156" max="157" width="11.375" style="188" customWidth="1"/>
    <col min="158" max="158" width="9.625" style="188" customWidth="1"/>
    <col min="159" max="160" width="10.25" style="188" customWidth="1"/>
    <col min="161" max="161" width="9.625" style="188" customWidth="1"/>
    <col min="162" max="163" width="10.25" style="188" customWidth="1"/>
    <col min="164" max="164" width="0.625" style="188" customWidth="1"/>
    <col min="165" max="165" width="6.375" style="188" customWidth="1"/>
    <col min="166" max="166" width="9.625" style="188" customWidth="1"/>
    <col min="167" max="168" width="10.375" style="188" customWidth="1"/>
    <col min="169" max="169" width="9.75" style="188" customWidth="1"/>
    <col min="170" max="171" width="11.375" style="188" customWidth="1"/>
    <col min="172" max="172" width="9.625" style="188" customWidth="1"/>
    <col min="173" max="174" width="10.375" style="188" customWidth="1"/>
    <col min="175" max="175" width="9.625" style="188" customWidth="1"/>
    <col min="176" max="177" width="10.375" style="188" customWidth="1"/>
    <col min="178" max="178" width="0.5" style="188" customWidth="1"/>
    <col min="179" max="179" width="6.5" style="188" customWidth="1"/>
    <col min="180" max="180" width="9.625" style="188" customWidth="1"/>
    <col min="181" max="182" width="10.375" style="188" customWidth="1"/>
    <col min="183" max="183" width="9.125" style="188" customWidth="1"/>
    <col min="184" max="185" width="10.375" style="188" customWidth="1"/>
    <col min="186" max="186" width="9.125" style="188" customWidth="1"/>
    <col min="187" max="188" width="10.375" style="188" customWidth="1"/>
    <col min="189" max="189" width="9.375" style="188" customWidth="1"/>
    <col min="190" max="191" width="11.375" style="188" customWidth="1"/>
    <col min="192" max="192" width="0.375" style="188" customWidth="1"/>
    <col min="193" max="193" width="6.5" style="188" customWidth="1"/>
    <col min="194" max="194" width="9.875" style="188" customWidth="1"/>
    <col min="195" max="196" width="11" style="188" customWidth="1"/>
    <col min="197" max="198" width="9.75" style="188" customWidth="1"/>
    <col min="199" max="199" width="11.375" style="188" customWidth="1"/>
    <col min="200" max="203" width="10.25" style="188" customWidth="1"/>
    <col min="204" max="205" width="11" style="188" customWidth="1"/>
    <col min="206" max="206" width="1" style="188" customWidth="1"/>
    <col min="207" max="207" width="6.5" style="188" customWidth="1"/>
    <col min="208" max="213" width="10.125" style="188" customWidth="1"/>
    <col min="214" max="216" width="10.375" style="188" customWidth="1"/>
    <col min="217" max="219" width="11.375" style="188" customWidth="1"/>
    <col min="220" max="220" width="1" style="188" customWidth="1"/>
    <col min="221" max="221" width="0.75" style="188" customWidth="1"/>
    <col min="222" max="222" width="6.5" style="188" customWidth="1"/>
    <col min="223" max="225" width="11.375" style="188" customWidth="1"/>
    <col min="226" max="228" width="12.25" style="188" customWidth="1"/>
    <col min="229" max="229" width="9.625" style="188" customWidth="1"/>
    <col min="230" max="231" width="11.5" style="188" customWidth="1"/>
    <col min="232" max="263" width="9.625" style="188" customWidth="1"/>
    <col min="264" max="350" width="9" style="188"/>
    <col min="351" max="351" width="6.375" style="188" customWidth="1"/>
    <col min="352" max="352" width="9.625" style="188" customWidth="1"/>
    <col min="353" max="354" width="11.375" style="188" customWidth="1"/>
    <col min="355" max="355" width="9.625" style="188" customWidth="1"/>
    <col min="356" max="357" width="10.375" style="188" customWidth="1"/>
    <col min="358" max="358" width="9.625" style="188" customWidth="1"/>
    <col min="359" max="360" width="10.25" style="188" customWidth="1"/>
    <col min="361" max="361" width="9.625" style="188" customWidth="1"/>
    <col min="362" max="363" width="10.375" style="188" customWidth="1"/>
    <col min="364" max="364" width="0.5" style="188" customWidth="1"/>
    <col min="365" max="365" width="6.5" style="188" customWidth="1"/>
    <col min="366" max="366" width="9.625" style="188" customWidth="1"/>
    <col min="367" max="371" width="10.375" style="188" customWidth="1"/>
    <col min="372" max="372" width="9.625" style="188" customWidth="1"/>
    <col min="373" max="374" width="10.375" style="188" customWidth="1"/>
    <col min="375" max="375" width="9.625" style="188" customWidth="1"/>
    <col min="376" max="377" width="10.375" style="188" customWidth="1"/>
    <col min="378" max="378" width="0.75" style="188" customWidth="1"/>
    <col min="379" max="379" width="6.5" style="188" customWidth="1"/>
    <col min="380" max="380" width="9.625" style="188" customWidth="1"/>
    <col min="381" max="382" width="11.375" style="188" customWidth="1"/>
    <col min="383" max="383" width="9.625" style="188" customWidth="1"/>
    <col min="384" max="385" width="10.375" style="188" customWidth="1"/>
    <col min="386" max="386" width="9.625" style="188" customWidth="1"/>
    <col min="387" max="388" width="10.375" style="188" customWidth="1"/>
    <col min="389" max="389" width="9.625" style="188" customWidth="1"/>
    <col min="390" max="391" width="10.375" style="188" customWidth="1"/>
    <col min="392" max="392" width="1.125" style="188" customWidth="1"/>
    <col min="393" max="393" width="6.5" style="188" customWidth="1"/>
    <col min="394" max="394" width="9.625" style="188" customWidth="1"/>
    <col min="395" max="396" width="11.25" style="188" customWidth="1"/>
    <col min="397" max="397" width="9.625" style="188" customWidth="1"/>
    <col min="398" max="399" width="11.375" style="188" customWidth="1"/>
    <col min="400" max="400" width="9.125" style="188" customWidth="1"/>
    <col min="401" max="401" width="11.375" style="188" customWidth="1"/>
    <col min="402" max="402" width="11.25" style="188" customWidth="1"/>
    <col min="403" max="403" width="9.5" style="188" customWidth="1"/>
    <col min="404" max="405" width="10.375" style="188" customWidth="1"/>
    <col min="406" max="406" width="0.75" style="188" customWidth="1"/>
    <col min="407" max="407" width="6.5" style="188" customWidth="1"/>
    <col min="408" max="408" width="9.625" style="188" customWidth="1"/>
    <col min="409" max="409" width="10.625" style="188" customWidth="1"/>
    <col min="410" max="410" width="11.125" style="188" customWidth="1"/>
    <col min="411" max="411" width="9.625" style="188" customWidth="1"/>
    <col min="412" max="413" width="11.375" style="188" customWidth="1"/>
    <col min="414" max="414" width="9.625" style="188" customWidth="1"/>
    <col min="415" max="416" width="10.25" style="188" customWidth="1"/>
    <col min="417" max="417" width="9.625" style="188" customWidth="1"/>
    <col min="418" max="419" width="10.25" style="188" customWidth="1"/>
    <col min="420" max="420" width="0.625" style="188" customWidth="1"/>
    <col min="421" max="421" width="6.375" style="188" customWidth="1"/>
    <col min="422" max="422" width="9.625" style="188" customWidth="1"/>
    <col min="423" max="424" width="10.375" style="188" customWidth="1"/>
    <col min="425" max="425" width="9.75" style="188" customWidth="1"/>
    <col min="426" max="427" width="11.375" style="188" customWidth="1"/>
    <col min="428" max="428" width="9.625" style="188" customWidth="1"/>
    <col min="429" max="430" width="10.375" style="188" customWidth="1"/>
    <col min="431" max="431" width="9.625" style="188" customWidth="1"/>
    <col min="432" max="433" width="10.375" style="188" customWidth="1"/>
    <col min="434" max="434" width="0.5" style="188" customWidth="1"/>
    <col min="435" max="435" width="6.5" style="188" customWidth="1"/>
    <col min="436" max="436" width="9.625" style="188" customWidth="1"/>
    <col min="437" max="438" width="10.375" style="188" customWidth="1"/>
    <col min="439" max="439" width="9.125" style="188" customWidth="1"/>
    <col min="440" max="441" width="10.375" style="188" customWidth="1"/>
    <col min="442" max="442" width="9.125" style="188" customWidth="1"/>
    <col min="443" max="444" width="10.375" style="188" customWidth="1"/>
    <col min="445" max="445" width="9.375" style="188" customWidth="1"/>
    <col min="446" max="447" width="11.375" style="188" customWidth="1"/>
    <col min="448" max="448" width="0.375" style="188" customWidth="1"/>
    <col min="449" max="449" width="6.5" style="188" customWidth="1"/>
    <col min="450" max="450" width="9.875" style="188" customWidth="1"/>
    <col min="451" max="452" width="11" style="188" customWidth="1"/>
    <col min="453" max="454" width="9.75" style="188" customWidth="1"/>
    <col min="455" max="455" width="11.375" style="188" customWidth="1"/>
    <col min="456" max="459" width="10.25" style="188" customWidth="1"/>
    <col min="460" max="461" width="11" style="188" customWidth="1"/>
    <col min="462" max="462" width="1" style="188" customWidth="1"/>
    <col min="463" max="463" width="6.5" style="188" customWidth="1"/>
    <col min="464" max="469" width="10.125" style="188" customWidth="1"/>
    <col min="470" max="472" width="10.375" style="188" customWidth="1"/>
    <col min="473" max="475" width="11.375" style="188" customWidth="1"/>
    <col min="476" max="476" width="1" style="188" customWidth="1"/>
    <col min="477" max="477" width="0.75" style="188" customWidth="1"/>
    <col min="478" max="478" width="6.5" style="188" customWidth="1"/>
    <col min="479" max="481" width="11.375" style="188" customWidth="1"/>
    <col min="482" max="484" width="12.25" style="188" customWidth="1"/>
    <col min="485" max="485" width="9.625" style="188" customWidth="1"/>
    <col min="486" max="487" width="11.5" style="188" customWidth="1"/>
    <col min="488" max="519" width="9.625" style="188" customWidth="1"/>
    <col min="520" max="606" width="9" style="188"/>
    <col min="607" max="607" width="6.375" style="188" customWidth="1"/>
    <col min="608" max="608" width="9.625" style="188" customWidth="1"/>
    <col min="609" max="610" width="11.375" style="188" customWidth="1"/>
    <col min="611" max="611" width="9.625" style="188" customWidth="1"/>
    <col min="612" max="613" width="10.375" style="188" customWidth="1"/>
    <col min="614" max="614" width="9.625" style="188" customWidth="1"/>
    <col min="615" max="616" width="10.25" style="188" customWidth="1"/>
    <col min="617" max="617" width="9.625" style="188" customWidth="1"/>
    <col min="618" max="619" width="10.375" style="188" customWidth="1"/>
    <col min="620" max="620" width="0.5" style="188" customWidth="1"/>
    <col min="621" max="621" width="6.5" style="188" customWidth="1"/>
    <col min="622" max="622" width="9.625" style="188" customWidth="1"/>
    <col min="623" max="627" width="10.375" style="188" customWidth="1"/>
    <col min="628" max="628" width="9.625" style="188" customWidth="1"/>
    <col min="629" max="630" width="10.375" style="188" customWidth="1"/>
    <col min="631" max="631" width="9.625" style="188" customWidth="1"/>
    <col min="632" max="633" width="10.375" style="188" customWidth="1"/>
    <col min="634" max="634" width="0.75" style="188" customWidth="1"/>
    <col min="635" max="635" width="6.5" style="188" customWidth="1"/>
    <col min="636" max="636" width="9.625" style="188" customWidth="1"/>
    <col min="637" max="638" width="11.375" style="188" customWidth="1"/>
    <col min="639" max="639" width="9.625" style="188" customWidth="1"/>
    <col min="640" max="641" width="10.375" style="188" customWidth="1"/>
    <col min="642" max="642" width="9.625" style="188" customWidth="1"/>
    <col min="643" max="644" width="10.375" style="188" customWidth="1"/>
    <col min="645" max="645" width="9.625" style="188" customWidth="1"/>
    <col min="646" max="647" width="10.375" style="188" customWidth="1"/>
    <col min="648" max="648" width="1.125" style="188" customWidth="1"/>
    <col min="649" max="649" width="6.5" style="188" customWidth="1"/>
    <col min="650" max="650" width="9.625" style="188" customWidth="1"/>
    <col min="651" max="652" width="11.25" style="188" customWidth="1"/>
    <col min="653" max="653" width="9.625" style="188" customWidth="1"/>
    <col min="654" max="655" width="11.375" style="188" customWidth="1"/>
    <col min="656" max="656" width="9.125" style="188" customWidth="1"/>
    <col min="657" max="657" width="11.375" style="188" customWidth="1"/>
    <col min="658" max="658" width="11.25" style="188" customWidth="1"/>
    <col min="659" max="659" width="9.5" style="188" customWidth="1"/>
    <col min="660" max="661" width="10.375" style="188" customWidth="1"/>
    <col min="662" max="662" width="0.75" style="188" customWidth="1"/>
    <col min="663" max="663" width="6.5" style="188" customWidth="1"/>
    <col min="664" max="664" width="9.625" style="188" customWidth="1"/>
    <col min="665" max="665" width="10.625" style="188" customWidth="1"/>
    <col min="666" max="666" width="11.125" style="188" customWidth="1"/>
    <col min="667" max="667" width="9.625" style="188" customWidth="1"/>
    <col min="668" max="669" width="11.375" style="188" customWidth="1"/>
    <col min="670" max="670" width="9.625" style="188" customWidth="1"/>
    <col min="671" max="672" width="10.25" style="188" customWidth="1"/>
    <col min="673" max="673" width="9.625" style="188" customWidth="1"/>
    <col min="674" max="675" width="10.25" style="188" customWidth="1"/>
    <col min="676" max="676" width="0.625" style="188" customWidth="1"/>
    <col min="677" max="677" width="6.375" style="188" customWidth="1"/>
    <col min="678" max="678" width="9.625" style="188" customWidth="1"/>
    <col min="679" max="680" width="10.375" style="188" customWidth="1"/>
    <col min="681" max="681" width="9.75" style="188" customWidth="1"/>
    <col min="682" max="683" width="11.375" style="188" customWidth="1"/>
    <col min="684" max="684" width="9.625" style="188" customWidth="1"/>
    <col min="685" max="686" width="10.375" style="188" customWidth="1"/>
    <col min="687" max="687" width="9.625" style="188" customWidth="1"/>
    <col min="688" max="689" width="10.375" style="188" customWidth="1"/>
    <col min="690" max="690" width="0.5" style="188" customWidth="1"/>
    <col min="691" max="691" width="6.5" style="188" customWidth="1"/>
    <col min="692" max="692" width="9.625" style="188" customWidth="1"/>
    <col min="693" max="694" width="10.375" style="188" customWidth="1"/>
    <col min="695" max="695" width="9.125" style="188" customWidth="1"/>
    <col min="696" max="697" width="10.375" style="188" customWidth="1"/>
    <col min="698" max="698" width="9.125" style="188" customWidth="1"/>
    <col min="699" max="700" width="10.375" style="188" customWidth="1"/>
    <col min="701" max="701" width="9.375" style="188" customWidth="1"/>
    <col min="702" max="703" width="11.375" style="188" customWidth="1"/>
    <col min="704" max="704" width="0.375" style="188" customWidth="1"/>
    <col min="705" max="705" width="6.5" style="188" customWidth="1"/>
    <col min="706" max="706" width="9.875" style="188" customWidth="1"/>
    <col min="707" max="708" width="11" style="188" customWidth="1"/>
    <col min="709" max="710" width="9.75" style="188" customWidth="1"/>
    <col min="711" max="711" width="11.375" style="188" customWidth="1"/>
    <col min="712" max="715" width="10.25" style="188" customWidth="1"/>
    <col min="716" max="717" width="11" style="188" customWidth="1"/>
    <col min="718" max="718" width="1" style="188" customWidth="1"/>
    <col min="719" max="719" width="6.5" style="188" customWidth="1"/>
    <col min="720" max="725" width="10.125" style="188" customWidth="1"/>
    <col min="726" max="728" width="10.375" style="188" customWidth="1"/>
    <col min="729" max="731" width="11.375" style="188" customWidth="1"/>
    <col min="732" max="732" width="1" style="188" customWidth="1"/>
    <col min="733" max="733" width="0.75" style="188" customWidth="1"/>
    <col min="734" max="734" width="6.5" style="188" customWidth="1"/>
    <col min="735" max="737" width="11.375" style="188" customWidth="1"/>
    <col min="738" max="740" width="12.25" style="188" customWidth="1"/>
    <col min="741" max="741" width="9.625" style="188" customWidth="1"/>
    <col min="742" max="743" width="11.5" style="188" customWidth="1"/>
    <col min="744" max="775" width="9.625" style="188" customWidth="1"/>
    <col min="776" max="862" width="9" style="188"/>
    <col min="863" max="863" width="6.375" style="188" customWidth="1"/>
    <col min="864" max="864" width="9.625" style="188" customWidth="1"/>
    <col min="865" max="866" width="11.375" style="188" customWidth="1"/>
    <col min="867" max="867" width="9.625" style="188" customWidth="1"/>
    <col min="868" max="869" width="10.375" style="188" customWidth="1"/>
    <col min="870" max="870" width="9.625" style="188" customWidth="1"/>
    <col min="871" max="872" width="10.25" style="188" customWidth="1"/>
    <col min="873" max="873" width="9.625" style="188" customWidth="1"/>
    <col min="874" max="875" width="10.375" style="188" customWidth="1"/>
    <col min="876" max="876" width="0.5" style="188" customWidth="1"/>
    <col min="877" max="877" width="6.5" style="188" customWidth="1"/>
    <col min="878" max="878" width="9.625" style="188" customWidth="1"/>
    <col min="879" max="883" width="10.375" style="188" customWidth="1"/>
    <col min="884" max="884" width="9.625" style="188" customWidth="1"/>
    <col min="885" max="886" width="10.375" style="188" customWidth="1"/>
    <col min="887" max="887" width="9.625" style="188" customWidth="1"/>
    <col min="888" max="889" width="10.375" style="188" customWidth="1"/>
    <col min="890" max="890" width="0.75" style="188" customWidth="1"/>
    <col min="891" max="891" width="6.5" style="188" customWidth="1"/>
    <col min="892" max="892" width="9.625" style="188" customWidth="1"/>
    <col min="893" max="894" width="11.375" style="188" customWidth="1"/>
    <col min="895" max="895" width="9.625" style="188" customWidth="1"/>
    <col min="896" max="897" width="10.375" style="188" customWidth="1"/>
    <col min="898" max="898" width="9.625" style="188" customWidth="1"/>
    <col min="899" max="900" width="10.375" style="188" customWidth="1"/>
    <col min="901" max="901" width="9.625" style="188" customWidth="1"/>
    <col min="902" max="903" width="10.375" style="188" customWidth="1"/>
    <col min="904" max="904" width="1.125" style="188" customWidth="1"/>
    <col min="905" max="905" width="6.5" style="188" customWidth="1"/>
    <col min="906" max="906" width="9.625" style="188" customWidth="1"/>
    <col min="907" max="908" width="11.25" style="188" customWidth="1"/>
    <col min="909" max="909" width="9.625" style="188" customWidth="1"/>
    <col min="910" max="911" width="11.375" style="188" customWidth="1"/>
    <col min="912" max="912" width="9.125" style="188" customWidth="1"/>
    <col min="913" max="913" width="11.375" style="188" customWidth="1"/>
    <col min="914" max="914" width="11.25" style="188" customWidth="1"/>
    <col min="915" max="915" width="9.5" style="188" customWidth="1"/>
    <col min="916" max="917" width="10.375" style="188" customWidth="1"/>
    <col min="918" max="918" width="0.75" style="188" customWidth="1"/>
    <col min="919" max="919" width="6.5" style="188" customWidth="1"/>
    <col min="920" max="920" width="9.625" style="188" customWidth="1"/>
    <col min="921" max="921" width="10.625" style="188" customWidth="1"/>
    <col min="922" max="922" width="11.125" style="188" customWidth="1"/>
    <col min="923" max="923" width="9.625" style="188" customWidth="1"/>
    <col min="924" max="925" width="11.375" style="188" customWidth="1"/>
    <col min="926" max="926" width="9.625" style="188" customWidth="1"/>
    <col min="927" max="928" width="10.25" style="188" customWidth="1"/>
    <col min="929" max="929" width="9.625" style="188" customWidth="1"/>
    <col min="930" max="931" width="10.25" style="188" customWidth="1"/>
    <col min="932" max="932" width="0.625" style="188" customWidth="1"/>
    <col min="933" max="933" width="6.375" style="188" customWidth="1"/>
    <col min="934" max="934" width="9.625" style="188" customWidth="1"/>
    <col min="935" max="936" width="10.375" style="188" customWidth="1"/>
    <col min="937" max="937" width="9.75" style="188" customWidth="1"/>
    <col min="938" max="939" width="11.375" style="188" customWidth="1"/>
    <col min="940" max="940" width="9.625" style="188" customWidth="1"/>
    <col min="941" max="942" width="10.375" style="188" customWidth="1"/>
    <col min="943" max="943" width="9.625" style="188" customWidth="1"/>
    <col min="944" max="945" width="10.375" style="188" customWidth="1"/>
    <col min="946" max="946" width="0.5" style="188" customWidth="1"/>
    <col min="947" max="947" width="6.5" style="188" customWidth="1"/>
    <col min="948" max="948" width="9.625" style="188" customWidth="1"/>
    <col min="949" max="950" width="10.375" style="188" customWidth="1"/>
    <col min="951" max="951" width="9.125" style="188" customWidth="1"/>
    <col min="952" max="953" width="10.375" style="188" customWidth="1"/>
    <col min="954" max="954" width="9.125" style="188" customWidth="1"/>
    <col min="955" max="956" width="10.375" style="188" customWidth="1"/>
    <col min="957" max="957" width="9.375" style="188" customWidth="1"/>
    <col min="958" max="959" width="11.375" style="188" customWidth="1"/>
    <col min="960" max="960" width="0.375" style="188" customWidth="1"/>
    <col min="961" max="961" width="6.5" style="188" customWidth="1"/>
    <col min="962" max="962" width="9.875" style="188" customWidth="1"/>
    <col min="963" max="964" width="11" style="188" customWidth="1"/>
    <col min="965" max="966" width="9.75" style="188" customWidth="1"/>
    <col min="967" max="967" width="11.375" style="188" customWidth="1"/>
    <col min="968" max="971" width="10.25" style="188" customWidth="1"/>
    <col min="972" max="973" width="11" style="188" customWidth="1"/>
    <col min="974" max="974" width="1" style="188" customWidth="1"/>
    <col min="975" max="975" width="6.5" style="188" customWidth="1"/>
    <col min="976" max="981" width="10.125" style="188" customWidth="1"/>
    <col min="982" max="984" width="10.375" style="188" customWidth="1"/>
    <col min="985" max="987" width="11.375" style="188" customWidth="1"/>
    <col min="988" max="988" width="1" style="188" customWidth="1"/>
    <col min="989" max="989" width="0.75" style="188" customWidth="1"/>
    <col min="990" max="990" width="6.5" style="188" customWidth="1"/>
    <col min="991" max="993" width="11.375" style="188" customWidth="1"/>
    <col min="994" max="996" width="12.25" style="188" customWidth="1"/>
    <col min="997" max="997" width="9.625" style="188" customWidth="1"/>
    <col min="998" max="999" width="11.5" style="188" customWidth="1"/>
    <col min="1000" max="1031" width="9.625" style="188" customWidth="1"/>
    <col min="1032" max="1118" width="9" style="188"/>
    <col min="1119" max="1119" width="6.375" style="188" customWidth="1"/>
    <col min="1120" max="1120" width="9.625" style="188" customWidth="1"/>
    <col min="1121" max="1122" width="11.375" style="188" customWidth="1"/>
    <col min="1123" max="1123" width="9.625" style="188" customWidth="1"/>
    <col min="1124" max="1125" width="10.375" style="188" customWidth="1"/>
    <col min="1126" max="1126" width="9.625" style="188" customWidth="1"/>
    <col min="1127" max="1128" width="10.25" style="188" customWidth="1"/>
    <col min="1129" max="1129" width="9.625" style="188" customWidth="1"/>
    <col min="1130" max="1131" width="10.375" style="188" customWidth="1"/>
    <col min="1132" max="1132" width="0.5" style="188" customWidth="1"/>
    <col min="1133" max="1133" width="6.5" style="188" customWidth="1"/>
    <col min="1134" max="1134" width="9.625" style="188" customWidth="1"/>
    <col min="1135" max="1139" width="10.375" style="188" customWidth="1"/>
    <col min="1140" max="1140" width="9.625" style="188" customWidth="1"/>
    <col min="1141" max="1142" width="10.375" style="188" customWidth="1"/>
    <col min="1143" max="1143" width="9.625" style="188" customWidth="1"/>
    <col min="1144" max="1145" width="10.375" style="188" customWidth="1"/>
    <col min="1146" max="1146" width="0.75" style="188" customWidth="1"/>
    <col min="1147" max="1147" width="6.5" style="188" customWidth="1"/>
    <col min="1148" max="1148" width="9.625" style="188" customWidth="1"/>
    <col min="1149" max="1150" width="11.375" style="188" customWidth="1"/>
    <col min="1151" max="1151" width="9.625" style="188" customWidth="1"/>
    <col min="1152" max="1153" width="10.375" style="188" customWidth="1"/>
    <col min="1154" max="1154" width="9.625" style="188" customWidth="1"/>
    <col min="1155" max="1156" width="10.375" style="188" customWidth="1"/>
    <col min="1157" max="1157" width="9.625" style="188" customWidth="1"/>
    <col min="1158" max="1159" width="10.375" style="188" customWidth="1"/>
    <col min="1160" max="1160" width="1.125" style="188" customWidth="1"/>
    <col min="1161" max="1161" width="6.5" style="188" customWidth="1"/>
    <col min="1162" max="1162" width="9.625" style="188" customWidth="1"/>
    <col min="1163" max="1164" width="11.25" style="188" customWidth="1"/>
    <col min="1165" max="1165" width="9.625" style="188" customWidth="1"/>
    <col min="1166" max="1167" width="11.375" style="188" customWidth="1"/>
    <col min="1168" max="1168" width="9.125" style="188" customWidth="1"/>
    <col min="1169" max="1169" width="11.375" style="188" customWidth="1"/>
    <col min="1170" max="1170" width="11.25" style="188" customWidth="1"/>
    <col min="1171" max="1171" width="9.5" style="188" customWidth="1"/>
    <col min="1172" max="1173" width="10.375" style="188" customWidth="1"/>
    <col min="1174" max="1174" width="0.75" style="188" customWidth="1"/>
    <col min="1175" max="1175" width="6.5" style="188" customWidth="1"/>
    <col min="1176" max="1176" width="9.625" style="188" customWidth="1"/>
    <col min="1177" max="1177" width="10.625" style="188" customWidth="1"/>
    <col min="1178" max="1178" width="11.125" style="188" customWidth="1"/>
    <col min="1179" max="1179" width="9.625" style="188" customWidth="1"/>
    <col min="1180" max="1181" width="11.375" style="188" customWidth="1"/>
    <col min="1182" max="1182" width="9.625" style="188" customWidth="1"/>
    <col min="1183" max="1184" width="10.25" style="188" customWidth="1"/>
    <col min="1185" max="1185" width="9.625" style="188" customWidth="1"/>
    <col min="1186" max="1187" width="10.25" style="188" customWidth="1"/>
    <col min="1188" max="1188" width="0.625" style="188" customWidth="1"/>
    <col min="1189" max="1189" width="6.375" style="188" customWidth="1"/>
    <col min="1190" max="1190" width="9.625" style="188" customWidth="1"/>
    <col min="1191" max="1192" width="10.375" style="188" customWidth="1"/>
    <col min="1193" max="1193" width="9.75" style="188" customWidth="1"/>
    <col min="1194" max="1195" width="11.375" style="188" customWidth="1"/>
    <col min="1196" max="1196" width="9.625" style="188" customWidth="1"/>
    <col min="1197" max="1198" width="10.375" style="188" customWidth="1"/>
    <col min="1199" max="1199" width="9.625" style="188" customWidth="1"/>
    <col min="1200" max="1201" width="10.375" style="188" customWidth="1"/>
    <col min="1202" max="1202" width="0.5" style="188" customWidth="1"/>
    <col min="1203" max="1203" width="6.5" style="188" customWidth="1"/>
    <col min="1204" max="1204" width="9.625" style="188" customWidth="1"/>
    <col min="1205" max="1206" width="10.375" style="188" customWidth="1"/>
    <col min="1207" max="1207" width="9.125" style="188" customWidth="1"/>
    <col min="1208" max="1209" width="10.375" style="188" customWidth="1"/>
    <col min="1210" max="1210" width="9.125" style="188" customWidth="1"/>
    <col min="1211" max="1212" width="10.375" style="188" customWidth="1"/>
    <col min="1213" max="1213" width="9.375" style="188" customWidth="1"/>
    <col min="1214" max="1215" width="11.375" style="188" customWidth="1"/>
    <col min="1216" max="1216" width="0.375" style="188" customWidth="1"/>
    <col min="1217" max="1217" width="6.5" style="188" customWidth="1"/>
    <col min="1218" max="1218" width="9.875" style="188" customWidth="1"/>
    <col min="1219" max="1220" width="11" style="188" customWidth="1"/>
    <col min="1221" max="1222" width="9.75" style="188" customWidth="1"/>
    <col min="1223" max="1223" width="11.375" style="188" customWidth="1"/>
    <col min="1224" max="1227" width="10.25" style="188" customWidth="1"/>
    <col min="1228" max="1229" width="11" style="188" customWidth="1"/>
    <col min="1230" max="1230" width="1" style="188" customWidth="1"/>
    <col min="1231" max="1231" width="6.5" style="188" customWidth="1"/>
    <col min="1232" max="1237" width="10.125" style="188" customWidth="1"/>
    <col min="1238" max="1240" width="10.375" style="188" customWidth="1"/>
    <col min="1241" max="1243" width="11.375" style="188" customWidth="1"/>
    <col min="1244" max="1244" width="1" style="188" customWidth="1"/>
    <col min="1245" max="1245" width="0.75" style="188" customWidth="1"/>
    <col min="1246" max="1246" width="6.5" style="188" customWidth="1"/>
    <col min="1247" max="1249" width="11.375" style="188" customWidth="1"/>
    <col min="1250" max="1252" width="12.25" style="188" customWidth="1"/>
    <col min="1253" max="1253" width="9.625" style="188" customWidth="1"/>
    <col min="1254" max="1255" width="11.5" style="188" customWidth="1"/>
    <col min="1256" max="1287" width="9.625" style="188" customWidth="1"/>
    <col min="1288" max="1374" width="9" style="188"/>
    <col min="1375" max="1375" width="6.375" style="188" customWidth="1"/>
    <col min="1376" max="1376" width="9.625" style="188" customWidth="1"/>
    <col min="1377" max="1378" width="11.375" style="188" customWidth="1"/>
    <col min="1379" max="1379" width="9.625" style="188" customWidth="1"/>
    <col min="1380" max="1381" width="10.375" style="188" customWidth="1"/>
    <col min="1382" max="1382" width="9.625" style="188" customWidth="1"/>
    <col min="1383" max="1384" width="10.25" style="188" customWidth="1"/>
    <col min="1385" max="1385" width="9.625" style="188" customWidth="1"/>
    <col min="1386" max="1387" width="10.375" style="188" customWidth="1"/>
    <col min="1388" max="1388" width="0.5" style="188" customWidth="1"/>
    <col min="1389" max="1389" width="6.5" style="188" customWidth="1"/>
    <col min="1390" max="1390" width="9.625" style="188" customWidth="1"/>
    <col min="1391" max="1395" width="10.375" style="188" customWidth="1"/>
    <col min="1396" max="1396" width="9.625" style="188" customWidth="1"/>
    <col min="1397" max="1398" width="10.375" style="188" customWidth="1"/>
    <col min="1399" max="1399" width="9.625" style="188" customWidth="1"/>
    <col min="1400" max="1401" width="10.375" style="188" customWidth="1"/>
    <col min="1402" max="1402" width="0.75" style="188" customWidth="1"/>
    <col min="1403" max="1403" width="6.5" style="188" customWidth="1"/>
    <col min="1404" max="1404" width="9.625" style="188" customWidth="1"/>
    <col min="1405" max="1406" width="11.375" style="188" customWidth="1"/>
    <col min="1407" max="1407" width="9.625" style="188" customWidth="1"/>
    <col min="1408" max="1409" width="10.375" style="188" customWidth="1"/>
    <col min="1410" max="1410" width="9.625" style="188" customWidth="1"/>
    <col min="1411" max="1412" width="10.375" style="188" customWidth="1"/>
    <col min="1413" max="1413" width="9.625" style="188" customWidth="1"/>
    <col min="1414" max="1415" width="10.375" style="188" customWidth="1"/>
    <col min="1416" max="1416" width="1.125" style="188" customWidth="1"/>
    <col min="1417" max="1417" width="6.5" style="188" customWidth="1"/>
    <col min="1418" max="1418" width="9.625" style="188" customWidth="1"/>
    <col min="1419" max="1420" width="11.25" style="188" customWidth="1"/>
    <col min="1421" max="1421" width="9.625" style="188" customWidth="1"/>
    <col min="1422" max="1423" width="11.375" style="188" customWidth="1"/>
    <col min="1424" max="1424" width="9.125" style="188" customWidth="1"/>
    <col min="1425" max="1425" width="11.375" style="188" customWidth="1"/>
    <col min="1426" max="1426" width="11.25" style="188" customWidth="1"/>
    <col min="1427" max="1427" width="9.5" style="188" customWidth="1"/>
    <col min="1428" max="1429" width="10.375" style="188" customWidth="1"/>
    <col min="1430" max="1430" width="0.75" style="188" customWidth="1"/>
    <col min="1431" max="1431" width="6.5" style="188" customWidth="1"/>
    <col min="1432" max="1432" width="9.625" style="188" customWidth="1"/>
    <col min="1433" max="1433" width="10.625" style="188" customWidth="1"/>
    <col min="1434" max="1434" width="11.125" style="188" customWidth="1"/>
    <col min="1435" max="1435" width="9.625" style="188" customWidth="1"/>
    <col min="1436" max="1437" width="11.375" style="188" customWidth="1"/>
    <col min="1438" max="1438" width="9.625" style="188" customWidth="1"/>
    <col min="1439" max="1440" width="10.25" style="188" customWidth="1"/>
    <col min="1441" max="1441" width="9.625" style="188" customWidth="1"/>
    <col min="1442" max="1443" width="10.25" style="188" customWidth="1"/>
    <col min="1444" max="1444" width="0.625" style="188" customWidth="1"/>
    <col min="1445" max="1445" width="6.375" style="188" customWidth="1"/>
    <col min="1446" max="1446" width="9.625" style="188" customWidth="1"/>
    <col min="1447" max="1448" width="10.375" style="188" customWidth="1"/>
    <col min="1449" max="1449" width="9.75" style="188" customWidth="1"/>
    <col min="1450" max="1451" width="11.375" style="188" customWidth="1"/>
    <col min="1452" max="1452" width="9.625" style="188" customWidth="1"/>
    <col min="1453" max="1454" width="10.375" style="188" customWidth="1"/>
    <col min="1455" max="1455" width="9.625" style="188" customWidth="1"/>
    <col min="1456" max="1457" width="10.375" style="188" customWidth="1"/>
    <col min="1458" max="1458" width="0.5" style="188" customWidth="1"/>
    <col min="1459" max="1459" width="6.5" style="188" customWidth="1"/>
    <col min="1460" max="1460" width="9.625" style="188" customWidth="1"/>
    <col min="1461" max="1462" width="10.375" style="188" customWidth="1"/>
    <col min="1463" max="1463" width="9.125" style="188" customWidth="1"/>
    <col min="1464" max="1465" width="10.375" style="188" customWidth="1"/>
    <col min="1466" max="1466" width="9.125" style="188" customWidth="1"/>
    <col min="1467" max="1468" width="10.375" style="188" customWidth="1"/>
    <col min="1469" max="1469" width="9.375" style="188" customWidth="1"/>
    <col min="1470" max="1471" width="11.375" style="188" customWidth="1"/>
    <col min="1472" max="1472" width="0.375" style="188" customWidth="1"/>
    <col min="1473" max="1473" width="6.5" style="188" customWidth="1"/>
    <col min="1474" max="1474" width="9.875" style="188" customWidth="1"/>
    <col min="1475" max="1476" width="11" style="188" customWidth="1"/>
    <col min="1477" max="1478" width="9.75" style="188" customWidth="1"/>
    <col min="1479" max="1479" width="11.375" style="188" customWidth="1"/>
    <col min="1480" max="1483" width="10.25" style="188" customWidth="1"/>
    <col min="1484" max="1485" width="11" style="188" customWidth="1"/>
    <col min="1486" max="1486" width="1" style="188" customWidth="1"/>
    <col min="1487" max="1487" width="6.5" style="188" customWidth="1"/>
    <col min="1488" max="1493" width="10.125" style="188" customWidth="1"/>
    <col min="1494" max="1496" width="10.375" style="188" customWidth="1"/>
    <col min="1497" max="1499" width="11.375" style="188" customWidth="1"/>
    <col min="1500" max="1500" width="1" style="188" customWidth="1"/>
    <col min="1501" max="1501" width="0.75" style="188" customWidth="1"/>
    <col min="1502" max="1502" width="6.5" style="188" customWidth="1"/>
    <col min="1503" max="1505" width="11.375" style="188" customWidth="1"/>
    <col min="1506" max="1508" width="12.25" style="188" customWidth="1"/>
    <col min="1509" max="1509" width="9.625" style="188" customWidth="1"/>
    <col min="1510" max="1511" width="11.5" style="188" customWidth="1"/>
    <col min="1512" max="1543" width="9.625" style="188" customWidth="1"/>
    <col min="1544" max="1630" width="9" style="188"/>
    <col min="1631" max="1631" width="6.375" style="188" customWidth="1"/>
    <col min="1632" max="1632" width="9.625" style="188" customWidth="1"/>
    <col min="1633" max="1634" width="11.375" style="188" customWidth="1"/>
    <col min="1635" max="1635" width="9.625" style="188" customWidth="1"/>
    <col min="1636" max="1637" width="10.375" style="188" customWidth="1"/>
    <col min="1638" max="1638" width="9.625" style="188" customWidth="1"/>
    <col min="1639" max="1640" width="10.25" style="188" customWidth="1"/>
    <col min="1641" max="1641" width="9.625" style="188" customWidth="1"/>
    <col min="1642" max="1643" width="10.375" style="188" customWidth="1"/>
    <col min="1644" max="1644" width="0.5" style="188" customWidth="1"/>
    <col min="1645" max="1645" width="6.5" style="188" customWidth="1"/>
    <col min="1646" max="1646" width="9.625" style="188" customWidth="1"/>
    <col min="1647" max="1651" width="10.375" style="188" customWidth="1"/>
    <col min="1652" max="1652" width="9.625" style="188" customWidth="1"/>
    <col min="1653" max="1654" width="10.375" style="188" customWidth="1"/>
    <col min="1655" max="1655" width="9.625" style="188" customWidth="1"/>
    <col min="1656" max="1657" width="10.375" style="188" customWidth="1"/>
    <col min="1658" max="1658" width="0.75" style="188" customWidth="1"/>
    <col min="1659" max="1659" width="6.5" style="188" customWidth="1"/>
    <col min="1660" max="1660" width="9.625" style="188" customWidth="1"/>
    <col min="1661" max="1662" width="11.375" style="188" customWidth="1"/>
    <col min="1663" max="1663" width="9.625" style="188" customWidth="1"/>
    <col min="1664" max="1665" width="10.375" style="188" customWidth="1"/>
    <col min="1666" max="1666" width="9.625" style="188" customWidth="1"/>
    <col min="1667" max="1668" width="10.375" style="188" customWidth="1"/>
    <col min="1669" max="1669" width="9.625" style="188" customWidth="1"/>
    <col min="1670" max="1671" width="10.375" style="188" customWidth="1"/>
    <col min="1672" max="1672" width="1.125" style="188" customWidth="1"/>
    <col min="1673" max="1673" width="6.5" style="188" customWidth="1"/>
    <col min="1674" max="1674" width="9.625" style="188" customWidth="1"/>
    <col min="1675" max="1676" width="11.25" style="188" customWidth="1"/>
    <col min="1677" max="1677" width="9.625" style="188" customWidth="1"/>
    <col min="1678" max="1679" width="11.375" style="188" customWidth="1"/>
    <col min="1680" max="1680" width="9.125" style="188" customWidth="1"/>
    <col min="1681" max="1681" width="11.375" style="188" customWidth="1"/>
    <col min="1682" max="1682" width="11.25" style="188" customWidth="1"/>
    <col min="1683" max="1683" width="9.5" style="188" customWidth="1"/>
    <col min="1684" max="1685" width="10.375" style="188" customWidth="1"/>
    <col min="1686" max="1686" width="0.75" style="188" customWidth="1"/>
    <col min="1687" max="1687" width="6.5" style="188" customWidth="1"/>
    <col min="1688" max="1688" width="9.625" style="188" customWidth="1"/>
    <col min="1689" max="1689" width="10.625" style="188" customWidth="1"/>
    <col min="1690" max="1690" width="11.125" style="188" customWidth="1"/>
    <col min="1691" max="1691" width="9.625" style="188" customWidth="1"/>
    <col min="1692" max="1693" width="11.375" style="188" customWidth="1"/>
    <col min="1694" max="1694" width="9.625" style="188" customWidth="1"/>
    <col min="1695" max="1696" width="10.25" style="188" customWidth="1"/>
    <col min="1697" max="1697" width="9.625" style="188" customWidth="1"/>
    <col min="1698" max="1699" width="10.25" style="188" customWidth="1"/>
    <col min="1700" max="1700" width="0.625" style="188" customWidth="1"/>
    <col min="1701" max="1701" width="6.375" style="188" customWidth="1"/>
    <col min="1702" max="1702" width="9.625" style="188" customWidth="1"/>
    <col min="1703" max="1704" width="10.375" style="188" customWidth="1"/>
    <col min="1705" max="1705" width="9.75" style="188" customWidth="1"/>
    <col min="1706" max="1707" width="11.375" style="188" customWidth="1"/>
    <col min="1708" max="1708" width="9.625" style="188" customWidth="1"/>
    <col min="1709" max="1710" width="10.375" style="188" customWidth="1"/>
    <col min="1711" max="1711" width="9.625" style="188" customWidth="1"/>
    <col min="1712" max="1713" width="10.375" style="188" customWidth="1"/>
    <col min="1714" max="1714" width="0.5" style="188" customWidth="1"/>
    <col min="1715" max="1715" width="6.5" style="188" customWidth="1"/>
    <col min="1716" max="1716" width="9.625" style="188" customWidth="1"/>
    <col min="1717" max="1718" width="10.375" style="188" customWidth="1"/>
    <col min="1719" max="1719" width="9.125" style="188" customWidth="1"/>
    <col min="1720" max="1721" width="10.375" style="188" customWidth="1"/>
    <col min="1722" max="1722" width="9.125" style="188" customWidth="1"/>
    <col min="1723" max="1724" width="10.375" style="188" customWidth="1"/>
    <col min="1725" max="1725" width="9.375" style="188" customWidth="1"/>
    <col min="1726" max="1727" width="11.375" style="188" customWidth="1"/>
    <col min="1728" max="1728" width="0.375" style="188" customWidth="1"/>
    <col min="1729" max="1729" width="6.5" style="188" customWidth="1"/>
    <col min="1730" max="1730" width="9.875" style="188" customWidth="1"/>
    <col min="1731" max="1732" width="11" style="188" customWidth="1"/>
    <col min="1733" max="1734" width="9.75" style="188" customWidth="1"/>
    <col min="1735" max="1735" width="11.375" style="188" customWidth="1"/>
    <col min="1736" max="1739" width="10.25" style="188" customWidth="1"/>
    <col min="1740" max="1741" width="11" style="188" customWidth="1"/>
    <col min="1742" max="1742" width="1" style="188" customWidth="1"/>
    <col min="1743" max="1743" width="6.5" style="188" customWidth="1"/>
    <col min="1744" max="1749" width="10.125" style="188" customWidth="1"/>
    <col min="1750" max="1752" width="10.375" style="188" customWidth="1"/>
    <col min="1753" max="1755" width="11.375" style="188" customWidth="1"/>
    <col min="1756" max="1756" width="1" style="188" customWidth="1"/>
    <col min="1757" max="1757" width="0.75" style="188" customWidth="1"/>
    <col min="1758" max="1758" width="6.5" style="188" customWidth="1"/>
    <col min="1759" max="1761" width="11.375" style="188" customWidth="1"/>
    <col min="1762" max="1764" width="12.25" style="188" customWidth="1"/>
    <col min="1765" max="1765" width="9.625" style="188" customWidth="1"/>
    <col min="1766" max="1767" width="11.5" style="188" customWidth="1"/>
    <col min="1768" max="1799" width="9.625" style="188" customWidth="1"/>
    <col min="1800" max="1886" width="9" style="188"/>
    <col min="1887" max="1887" width="6.375" style="188" customWidth="1"/>
    <col min="1888" max="1888" width="9.625" style="188" customWidth="1"/>
    <col min="1889" max="1890" width="11.375" style="188" customWidth="1"/>
    <col min="1891" max="1891" width="9.625" style="188" customWidth="1"/>
    <col min="1892" max="1893" width="10.375" style="188" customWidth="1"/>
    <col min="1894" max="1894" width="9.625" style="188" customWidth="1"/>
    <col min="1895" max="1896" width="10.25" style="188" customWidth="1"/>
    <col min="1897" max="1897" width="9.625" style="188" customWidth="1"/>
    <col min="1898" max="1899" width="10.375" style="188" customWidth="1"/>
    <col min="1900" max="1900" width="0.5" style="188" customWidth="1"/>
    <col min="1901" max="1901" width="6.5" style="188" customWidth="1"/>
    <col min="1902" max="1902" width="9.625" style="188" customWidth="1"/>
    <col min="1903" max="1907" width="10.375" style="188" customWidth="1"/>
    <col min="1908" max="1908" width="9.625" style="188" customWidth="1"/>
    <col min="1909" max="1910" width="10.375" style="188" customWidth="1"/>
    <col min="1911" max="1911" width="9.625" style="188" customWidth="1"/>
    <col min="1912" max="1913" width="10.375" style="188" customWidth="1"/>
    <col min="1914" max="1914" width="0.75" style="188" customWidth="1"/>
    <col min="1915" max="1915" width="6.5" style="188" customWidth="1"/>
    <col min="1916" max="1916" width="9.625" style="188" customWidth="1"/>
    <col min="1917" max="1918" width="11.375" style="188" customWidth="1"/>
    <col min="1919" max="1919" width="9.625" style="188" customWidth="1"/>
    <col min="1920" max="1921" width="10.375" style="188" customWidth="1"/>
    <col min="1922" max="1922" width="9.625" style="188" customWidth="1"/>
    <col min="1923" max="1924" width="10.375" style="188" customWidth="1"/>
    <col min="1925" max="1925" width="9.625" style="188" customWidth="1"/>
    <col min="1926" max="1927" width="10.375" style="188" customWidth="1"/>
    <col min="1928" max="1928" width="1.125" style="188" customWidth="1"/>
    <col min="1929" max="1929" width="6.5" style="188" customWidth="1"/>
    <col min="1930" max="1930" width="9.625" style="188" customWidth="1"/>
    <col min="1931" max="1932" width="11.25" style="188" customWidth="1"/>
    <col min="1933" max="1933" width="9.625" style="188" customWidth="1"/>
    <col min="1934" max="1935" width="11.375" style="188" customWidth="1"/>
    <col min="1936" max="1936" width="9.125" style="188" customWidth="1"/>
    <col min="1937" max="1937" width="11.375" style="188" customWidth="1"/>
    <col min="1938" max="1938" width="11.25" style="188" customWidth="1"/>
    <col min="1939" max="1939" width="9.5" style="188" customWidth="1"/>
    <col min="1940" max="1941" width="10.375" style="188" customWidth="1"/>
    <col min="1942" max="1942" width="0.75" style="188" customWidth="1"/>
    <col min="1943" max="1943" width="6.5" style="188" customWidth="1"/>
    <col min="1944" max="1944" width="9.625" style="188" customWidth="1"/>
    <col min="1945" max="1945" width="10.625" style="188" customWidth="1"/>
    <col min="1946" max="1946" width="11.125" style="188" customWidth="1"/>
    <col min="1947" max="1947" width="9.625" style="188" customWidth="1"/>
    <col min="1948" max="1949" width="11.375" style="188" customWidth="1"/>
    <col min="1950" max="1950" width="9.625" style="188" customWidth="1"/>
    <col min="1951" max="1952" width="10.25" style="188" customWidth="1"/>
    <col min="1953" max="1953" width="9.625" style="188" customWidth="1"/>
    <col min="1954" max="1955" width="10.25" style="188" customWidth="1"/>
    <col min="1956" max="1956" width="0.625" style="188" customWidth="1"/>
    <col min="1957" max="1957" width="6.375" style="188" customWidth="1"/>
    <col min="1958" max="1958" width="9.625" style="188" customWidth="1"/>
    <col min="1959" max="1960" width="10.375" style="188" customWidth="1"/>
    <col min="1961" max="1961" width="9.75" style="188" customWidth="1"/>
    <col min="1962" max="1963" width="11.375" style="188" customWidth="1"/>
    <col min="1964" max="1964" width="9.625" style="188" customWidth="1"/>
    <col min="1965" max="1966" width="10.375" style="188" customWidth="1"/>
    <col min="1967" max="1967" width="9.625" style="188" customWidth="1"/>
    <col min="1968" max="1969" width="10.375" style="188" customWidth="1"/>
    <col min="1970" max="1970" width="0.5" style="188" customWidth="1"/>
    <col min="1971" max="1971" width="6.5" style="188" customWidth="1"/>
    <col min="1972" max="1972" width="9.625" style="188" customWidth="1"/>
    <col min="1973" max="1974" width="10.375" style="188" customWidth="1"/>
    <col min="1975" max="1975" width="9.125" style="188" customWidth="1"/>
    <col min="1976" max="1977" width="10.375" style="188" customWidth="1"/>
    <col min="1978" max="1978" width="9.125" style="188" customWidth="1"/>
    <col min="1979" max="1980" width="10.375" style="188" customWidth="1"/>
    <col min="1981" max="1981" width="9.375" style="188" customWidth="1"/>
    <col min="1982" max="1983" width="11.375" style="188" customWidth="1"/>
    <col min="1984" max="1984" width="0.375" style="188" customWidth="1"/>
    <col min="1985" max="1985" width="6.5" style="188" customWidth="1"/>
    <col min="1986" max="1986" width="9.875" style="188" customWidth="1"/>
    <col min="1987" max="1988" width="11" style="188" customWidth="1"/>
    <col min="1989" max="1990" width="9.75" style="188" customWidth="1"/>
    <col min="1991" max="1991" width="11.375" style="188" customWidth="1"/>
    <col min="1992" max="1995" width="10.25" style="188" customWidth="1"/>
    <col min="1996" max="1997" width="11" style="188" customWidth="1"/>
    <col min="1998" max="1998" width="1" style="188" customWidth="1"/>
    <col min="1999" max="1999" width="6.5" style="188" customWidth="1"/>
    <col min="2000" max="2005" width="10.125" style="188" customWidth="1"/>
    <col min="2006" max="2008" width="10.375" style="188" customWidth="1"/>
    <col min="2009" max="2011" width="11.375" style="188" customWidth="1"/>
    <col min="2012" max="2012" width="1" style="188" customWidth="1"/>
    <col min="2013" max="2013" width="0.75" style="188" customWidth="1"/>
    <col min="2014" max="2014" width="6.5" style="188" customWidth="1"/>
    <col min="2015" max="2017" width="11.375" style="188" customWidth="1"/>
    <col min="2018" max="2020" width="12.25" style="188" customWidth="1"/>
    <col min="2021" max="2021" width="9.625" style="188" customWidth="1"/>
    <col min="2022" max="2023" width="11.5" style="188" customWidth="1"/>
    <col min="2024" max="2055" width="9.625" style="188" customWidth="1"/>
    <col min="2056" max="2142" width="9" style="188"/>
    <col min="2143" max="2143" width="6.375" style="188" customWidth="1"/>
    <col min="2144" max="2144" width="9.625" style="188" customWidth="1"/>
    <col min="2145" max="2146" width="11.375" style="188" customWidth="1"/>
    <col min="2147" max="2147" width="9.625" style="188" customWidth="1"/>
    <col min="2148" max="2149" width="10.375" style="188" customWidth="1"/>
    <col min="2150" max="2150" width="9.625" style="188" customWidth="1"/>
    <col min="2151" max="2152" width="10.25" style="188" customWidth="1"/>
    <col min="2153" max="2153" width="9.625" style="188" customWidth="1"/>
    <col min="2154" max="2155" width="10.375" style="188" customWidth="1"/>
    <col min="2156" max="2156" width="0.5" style="188" customWidth="1"/>
    <col min="2157" max="2157" width="6.5" style="188" customWidth="1"/>
    <col min="2158" max="2158" width="9.625" style="188" customWidth="1"/>
    <col min="2159" max="2163" width="10.375" style="188" customWidth="1"/>
    <col min="2164" max="2164" width="9.625" style="188" customWidth="1"/>
    <col min="2165" max="2166" width="10.375" style="188" customWidth="1"/>
    <col min="2167" max="2167" width="9.625" style="188" customWidth="1"/>
    <col min="2168" max="2169" width="10.375" style="188" customWidth="1"/>
    <col min="2170" max="2170" width="0.75" style="188" customWidth="1"/>
    <col min="2171" max="2171" width="6.5" style="188" customWidth="1"/>
    <col min="2172" max="2172" width="9.625" style="188" customWidth="1"/>
    <col min="2173" max="2174" width="11.375" style="188" customWidth="1"/>
    <col min="2175" max="2175" width="9.625" style="188" customWidth="1"/>
    <col min="2176" max="2177" width="10.375" style="188" customWidth="1"/>
    <col min="2178" max="2178" width="9.625" style="188" customWidth="1"/>
    <col min="2179" max="2180" width="10.375" style="188" customWidth="1"/>
    <col min="2181" max="2181" width="9.625" style="188" customWidth="1"/>
    <col min="2182" max="2183" width="10.375" style="188" customWidth="1"/>
    <col min="2184" max="2184" width="1.125" style="188" customWidth="1"/>
    <col min="2185" max="2185" width="6.5" style="188" customWidth="1"/>
    <col min="2186" max="2186" width="9.625" style="188" customWidth="1"/>
    <col min="2187" max="2188" width="11.25" style="188" customWidth="1"/>
    <col min="2189" max="2189" width="9.625" style="188" customWidth="1"/>
    <col min="2190" max="2191" width="11.375" style="188" customWidth="1"/>
    <col min="2192" max="2192" width="9.125" style="188" customWidth="1"/>
    <col min="2193" max="2193" width="11.375" style="188" customWidth="1"/>
    <col min="2194" max="2194" width="11.25" style="188" customWidth="1"/>
    <col min="2195" max="2195" width="9.5" style="188" customWidth="1"/>
    <col min="2196" max="2197" width="10.375" style="188" customWidth="1"/>
    <col min="2198" max="2198" width="0.75" style="188" customWidth="1"/>
    <col min="2199" max="2199" width="6.5" style="188" customWidth="1"/>
    <col min="2200" max="2200" width="9.625" style="188" customWidth="1"/>
    <col min="2201" max="2201" width="10.625" style="188" customWidth="1"/>
    <col min="2202" max="2202" width="11.125" style="188" customWidth="1"/>
    <col min="2203" max="2203" width="9.625" style="188" customWidth="1"/>
    <col min="2204" max="2205" width="11.375" style="188" customWidth="1"/>
    <col min="2206" max="2206" width="9.625" style="188" customWidth="1"/>
    <col min="2207" max="2208" width="10.25" style="188" customWidth="1"/>
    <col min="2209" max="2209" width="9.625" style="188" customWidth="1"/>
    <col min="2210" max="2211" width="10.25" style="188" customWidth="1"/>
    <col min="2212" max="2212" width="0.625" style="188" customWidth="1"/>
    <col min="2213" max="2213" width="6.375" style="188" customWidth="1"/>
    <col min="2214" max="2214" width="9.625" style="188" customWidth="1"/>
    <col min="2215" max="2216" width="10.375" style="188" customWidth="1"/>
    <col min="2217" max="2217" width="9.75" style="188" customWidth="1"/>
    <col min="2218" max="2219" width="11.375" style="188" customWidth="1"/>
    <col min="2220" max="2220" width="9.625" style="188" customWidth="1"/>
    <col min="2221" max="2222" width="10.375" style="188" customWidth="1"/>
    <col min="2223" max="2223" width="9.625" style="188" customWidth="1"/>
    <col min="2224" max="2225" width="10.375" style="188" customWidth="1"/>
    <col min="2226" max="2226" width="0.5" style="188" customWidth="1"/>
    <col min="2227" max="2227" width="6.5" style="188" customWidth="1"/>
    <col min="2228" max="2228" width="9.625" style="188" customWidth="1"/>
    <col min="2229" max="2230" width="10.375" style="188" customWidth="1"/>
    <col min="2231" max="2231" width="9.125" style="188" customWidth="1"/>
    <col min="2232" max="2233" width="10.375" style="188" customWidth="1"/>
    <col min="2234" max="2234" width="9.125" style="188" customWidth="1"/>
    <col min="2235" max="2236" width="10.375" style="188" customWidth="1"/>
    <col min="2237" max="2237" width="9.375" style="188" customWidth="1"/>
    <col min="2238" max="2239" width="11.375" style="188" customWidth="1"/>
    <col min="2240" max="2240" width="0.375" style="188" customWidth="1"/>
    <col min="2241" max="2241" width="6.5" style="188" customWidth="1"/>
    <col min="2242" max="2242" width="9.875" style="188" customWidth="1"/>
    <col min="2243" max="2244" width="11" style="188" customWidth="1"/>
    <col min="2245" max="2246" width="9.75" style="188" customWidth="1"/>
    <col min="2247" max="2247" width="11.375" style="188" customWidth="1"/>
    <col min="2248" max="2251" width="10.25" style="188" customWidth="1"/>
    <col min="2252" max="2253" width="11" style="188" customWidth="1"/>
    <col min="2254" max="2254" width="1" style="188" customWidth="1"/>
    <col min="2255" max="2255" width="6.5" style="188" customWidth="1"/>
    <col min="2256" max="2261" width="10.125" style="188" customWidth="1"/>
    <col min="2262" max="2264" width="10.375" style="188" customWidth="1"/>
    <col min="2265" max="2267" width="11.375" style="188" customWidth="1"/>
    <col min="2268" max="2268" width="1" style="188" customWidth="1"/>
    <col min="2269" max="2269" width="0.75" style="188" customWidth="1"/>
    <col min="2270" max="2270" width="6.5" style="188" customWidth="1"/>
    <col min="2271" max="2273" width="11.375" style="188" customWidth="1"/>
    <col min="2274" max="2276" width="12.25" style="188" customWidth="1"/>
    <col min="2277" max="2277" width="9.625" style="188" customWidth="1"/>
    <col min="2278" max="2279" width="11.5" style="188" customWidth="1"/>
    <col min="2280" max="2311" width="9.625" style="188" customWidth="1"/>
    <col min="2312" max="2398" width="9" style="188"/>
    <col min="2399" max="2399" width="6.375" style="188" customWidth="1"/>
    <col min="2400" max="2400" width="9.625" style="188" customWidth="1"/>
    <col min="2401" max="2402" width="11.375" style="188" customWidth="1"/>
    <col min="2403" max="2403" width="9.625" style="188" customWidth="1"/>
    <col min="2404" max="2405" width="10.375" style="188" customWidth="1"/>
    <col min="2406" max="2406" width="9.625" style="188" customWidth="1"/>
    <col min="2407" max="2408" width="10.25" style="188" customWidth="1"/>
    <col min="2409" max="2409" width="9.625" style="188" customWidth="1"/>
    <col min="2410" max="2411" width="10.375" style="188" customWidth="1"/>
    <col min="2412" max="2412" width="0.5" style="188" customWidth="1"/>
    <col min="2413" max="2413" width="6.5" style="188" customWidth="1"/>
    <col min="2414" max="2414" width="9.625" style="188" customWidth="1"/>
    <col min="2415" max="2419" width="10.375" style="188" customWidth="1"/>
    <col min="2420" max="2420" width="9.625" style="188" customWidth="1"/>
    <col min="2421" max="2422" width="10.375" style="188" customWidth="1"/>
    <col min="2423" max="2423" width="9.625" style="188" customWidth="1"/>
    <col min="2424" max="2425" width="10.375" style="188" customWidth="1"/>
    <col min="2426" max="2426" width="0.75" style="188" customWidth="1"/>
    <col min="2427" max="2427" width="6.5" style="188" customWidth="1"/>
    <col min="2428" max="2428" width="9.625" style="188" customWidth="1"/>
    <col min="2429" max="2430" width="11.375" style="188" customWidth="1"/>
    <col min="2431" max="2431" width="9.625" style="188" customWidth="1"/>
    <col min="2432" max="2433" width="10.375" style="188" customWidth="1"/>
    <col min="2434" max="2434" width="9.625" style="188" customWidth="1"/>
    <col min="2435" max="2436" width="10.375" style="188" customWidth="1"/>
    <col min="2437" max="2437" width="9.625" style="188" customWidth="1"/>
    <col min="2438" max="2439" width="10.375" style="188" customWidth="1"/>
    <col min="2440" max="2440" width="1.125" style="188" customWidth="1"/>
    <col min="2441" max="2441" width="6.5" style="188" customWidth="1"/>
    <col min="2442" max="2442" width="9.625" style="188" customWidth="1"/>
    <col min="2443" max="2444" width="11.25" style="188" customWidth="1"/>
    <col min="2445" max="2445" width="9.625" style="188" customWidth="1"/>
    <col min="2446" max="2447" width="11.375" style="188" customWidth="1"/>
    <col min="2448" max="2448" width="9.125" style="188" customWidth="1"/>
    <col min="2449" max="2449" width="11.375" style="188" customWidth="1"/>
    <col min="2450" max="2450" width="11.25" style="188" customWidth="1"/>
    <col min="2451" max="2451" width="9.5" style="188" customWidth="1"/>
    <col min="2452" max="2453" width="10.375" style="188" customWidth="1"/>
    <col min="2454" max="2454" width="0.75" style="188" customWidth="1"/>
    <col min="2455" max="2455" width="6.5" style="188" customWidth="1"/>
    <col min="2456" max="2456" width="9.625" style="188" customWidth="1"/>
    <col min="2457" max="2457" width="10.625" style="188" customWidth="1"/>
    <col min="2458" max="2458" width="11.125" style="188" customWidth="1"/>
    <col min="2459" max="2459" width="9.625" style="188" customWidth="1"/>
    <col min="2460" max="2461" width="11.375" style="188" customWidth="1"/>
    <col min="2462" max="2462" width="9.625" style="188" customWidth="1"/>
    <col min="2463" max="2464" width="10.25" style="188" customWidth="1"/>
    <col min="2465" max="2465" width="9.625" style="188" customWidth="1"/>
    <col min="2466" max="2467" width="10.25" style="188" customWidth="1"/>
    <col min="2468" max="2468" width="0.625" style="188" customWidth="1"/>
    <col min="2469" max="2469" width="6.375" style="188" customWidth="1"/>
    <col min="2470" max="2470" width="9.625" style="188" customWidth="1"/>
    <col min="2471" max="2472" width="10.375" style="188" customWidth="1"/>
    <col min="2473" max="2473" width="9.75" style="188" customWidth="1"/>
    <col min="2474" max="2475" width="11.375" style="188" customWidth="1"/>
    <col min="2476" max="2476" width="9.625" style="188" customWidth="1"/>
    <col min="2477" max="2478" width="10.375" style="188" customWidth="1"/>
    <col min="2479" max="2479" width="9.625" style="188" customWidth="1"/>
    <col min="2480" max="2481" width="10.375" style="188" customWidth="1"/>
    <col min="2482" max="2482" width="0.5" style="188" customWidth="1"/>
    <col min="2483" max="2483" width="6.5" style="188" customWidth="1"/>
    <col min="2484" max="2484" width="9.625" style="188" customWidth="1"/>
    <col min="2485" max="2486" width="10.375" style="188" customWidth="1"/>
    <col min="2487" max="2487" width="9.125" style="188" customWidth="1"/>
    <col min="2488" max="2489" width="10.375" style="188" customWidth="1"/>
    <col min="2490" max="2490" width="9.125" style="188" customWidth="1"/>
    <col min="2491" max="2492" width="10.375" style="188" customWidth="1"/>
    <col min="2493" max="2493" width="9.375" style="188" customWidth="1"/>
    <col min="2494" max="2495" width="11.375" style="188" customWidth="1"/>
    <col min="2496" max="2496" width="0.375" style="188" customWidth="1"/>
    <col min="2497" max="2497" width="6.5" style="188" customWidth="1"/>
    <col min="2498" max="2498" width="9.875" style="188" customWidth="1"/>
    <col min="2499" max="2500" width="11" style="188" customWidth="1"/>
    <col min="2501" max="2502" width="9.75" style="188" customWidth="1"/>
    <col min="2503" max="2503" width="11.375" style="188" customWidth="1"/>
    <col min="2504" max="2507" width="10.25" style="188" customWidth="1"/>
    <col min="2508" max="2509" width="11" style="188" customWidth="1"/>
    <col min="2510" max="2510" width="1" style="188" customWidth="1"/>
    <col min="2511" max="2511" width="6.5" style="188" customWidth="1"/>
    <col min="2512" max="2517" width="10.125" style="188" customWidth="1"/>
    <col min="2518" max="2520" width="10.375" style="188" customWidth="1"/>
    <col min="2521" max="2523" width="11.375" style="188" customWidth="1"/>
    <col min="2524" max="2524" width="1" style="188" customWidth="1"/>
    <col min="2525" max="2525" width="0.75" style="188" customWidth="1"/>
    <col min="2526" max="2526" width="6.5" style="188" customWidth="1"/>
    <col min="2527" max="2529" width="11.375" style="188" customWidth="1"/>
    <col min="2530" max="2532" width="12.25" style="188" customWidth="1"/>
    <col min="2533" max="2533" width="9.625" style="188" customWidth="1"/>
    <col min="2534" max="2535" width="11.5" style="188" customWidth="1"/>
    <col min="2536" max="2567" width="9.625" style="188" customWidth="1"/>
    <col min="2568" max="2654" width="9" style="188"/>
    <col min="2655" max="2655" width="6.375" style="188" customWidth="1"/>
    <col min="2656" max="2656" width="9.625" style="188" customWidth="1"/>
    <col min="2657" max="2658" width="11.375" style="188" customWidth="1"/>
    <col min="2659" max="2659" width="9.625" style="188" customWidth="1"/>
    <col min="2660" max="2661" width="10.375" style="188" customWidth="1"/>
    <col min="2662" max="2662" width="9.625" style="188" customWidth="1"/>
    <col min="2663" max="2664" width="10.25" style="188" customWidth="1"/>
    <col min="2665" max="2665" width="9.625" style="188" customWidth="1"/>
    <col min="2666" max="2667" width="10.375" style="188" customWidth="1"/>
    <col min="2668" max="2668" width="0.5" style="188" customWidth="1"/>
    <col min="2669" max="2669" width="6.5" style="188" customWidth="1"/>
    <col min="2670" max="2670" width="9.625" style="188" customWidth="1"/>
    <col min="2671" max="2675" width="10.375" style="188" customWidth="1"/>
    <col min="2676" max="2676" width="9.625" style="188" customWidth="1"/>
    <col min="2677" max="2678" width="10.375" style="188" customWidth="1"/>
    <col min="2679" max="2679" width="9.625" style="188" customWidth="1"/>
    <col min="2680" max="2681" width="10.375" style="188" customWidth="1"/>
    <col min="2682" max="2682" width="0.75" style="188" customWidth="1"/>
    <col min="2683" max="2683" width="6.5" style="188" customWidth="1"/>
    <col min="2684" max="2684" width="9.625" style="188" customWidth="1"/>
    <col min="2685" max="2686" width="11.375" style="188" customWidth="1"/>
    <col min="2687" max="2687" width="9.625" style="188" customWidth="1"/>
    <col min="2688" max="2689" width="10.375" style="188" customWidth="1"/>
    <col min="2690" max="2690" width="9.625" style="188" customWidth="1"/>
    <col min="2691" max="2692" width="10.375" style="188" customWidth="1"/>
    <col min="2693" max="2693" width="9.625" style="188" customWidth="1"/>
    <col min="2694" max="2695" width="10.375" style="188" customWidth="1"/>
    <col min="2696" max="2696" width="1.125" style="188" customWidth="1"/>
    <col min="2697" max="2697" width="6.5" style="188" customWidth="1"/>
    <col min="2698" max="2698" width="9.625" style="188" customWidth="1"/>
    <col min="2699" max="2700" width="11.25" style="188" customWidth="1"/>
    <col min="2701" max="2701" width="9.625" style="188" customWidth="1"/>
    <col min="2702" max="2703" width="11.375" style="188" customWidth="1"/>
    <col min="2704" max="2704" width="9.125" style="188" customWidth="1"/>
    <col min="2705" max="2705" width="11.375" style="188" customWidth="1"/>
    <col min="2706" max="2706" width="11.25" style="188" customWidth="1"/>
    <col min="2707" max="2707" width="9.5" style="188" customWidth="1"/>
    <col min="2708" max="2709" width="10.375" style="188" customWidth="1"/>
    <col min="2710" max="2710" width="0.75" style="188" customWidth="1"/>
    <col min="2711" max="2711" width="6.5" style="188" customWidth="1"/>
    <col min="2712" max="2712" width="9.625" style="188" customWidth="1"/>
    <col min="2713" max="2713" width="10.625" style="188" customWidth="1"/>
    <col min="2714" max="2714" width="11.125" style="188" customWidth="1"/>
    <col min="2715" max="2715" width="9.625" style="188" customWidth="1"/>
    <col min="2716" max="2717" width="11.375" style="188" customWidth="1"/>
    <col min="2718" max="2718" width="9.625" style="188" customWidth="1"/>
    <col min="2719" max="2720" width="10.25" style="188" customWidth="1"/>
    <col min="2721" max="2721" width="9.625" style="188" customWidth="1"/>
    <col min="2722" max="2723" width="10.25" style="188" customWidth="1"/>
    <col min="2724" max="2724" width="0.625" style="188" customWidth="1"/>
    <col min="2725" max="2725" width="6.375" style="188" customWidth="1"/>
    <col min="2726" max="2726" width="9.625" style="188" customWidth="1"/>
    <col min="2727" max="2728" width="10.375" style="188" customWidth="1"/>
    <col min="2729" max="2729" width="9.75" style="188" customWidth="1"/>
    <col min="2730" max="2731" width="11.375" style="188" customWidth="1"/>
    <col min="2732" max="2732" width="9.625" style="188" customWidth="1"/>
    <col min="2733" max="2734" width="10.375" style="188" customWidth="1"/>
    <col min="2735" max="2735" width="9.625" style="188" customWidth="1"/>
    <col min="2736" max="2737" width="10.375" style="188" customWidth="1"/>
    <col min="2738" max="2738" width="0.5" style="188" customWidth="1"/>
    <col min="2739" max="2739" width="6.5" style="188" customWidth="1"/>
    <col min="2740" max="2740" width="9.625" style="188" customWidth="1"/>
    <col min="2741" max="2742" width="10.375" style="188" customWidth="1"/>
    <col min="2743" max="2743" width="9.125" style="188" customWidth="1"/>
    <col min="2744" max="2745" width="10.375" style="188" customWidth="1"/>
    <col min="2746" max="2746" width="9.125" style="188" customWidth="1"/>
    <col min="2747" max="2748" width="10.375" style="188" customWidth="1"/>
    <col min="2749" max="2749" width="9.375" style="188" customWidth="1"/>
    <col min="2750" max="2751" width="11.375" style="188" customWidth="1"/>
    <col min="2752" max="2752" width="0.375" style="188" customWidth="1"/>
    <col min="2753" max="2753" width="6.5" style="188" customWidth="1"/>
    <col min="2754" max="2754" width="9.875" style="188" customWidth="1"/>
    <col min="2755" max="2756" width="11" style="188" customWidth="1"/>
    <col min="2757" max="2758" width="9.75" style="188" customWidth="1"/>
    <col min="2759" max="2759" width="11.375" style="188" customWidth="1"/>
    <col min="2760" max="2763" width="10.25" style="188" customWidth="1"/>
    <col min="2764" max="2765" width="11" style="188" customWidth="1"/>
    <col min="2766" max="2766" width="1" style="188" customWidth="1"/>
    <col min="2767" max="2767" width="6.5" style="188" customWidth="1"/>
    <col min="2768" max="2773" width="10.125" style="188" customWidth="1"/>
    <col min="2774" max="2776" width="10.375" style="188" customWidth="1"/>
    <col min="2777" max="2779" width="11.375" style="188" customWidth="1"/>
    <col min="2780" max="2780" width="1" style="188" customWidth="1"/>
    <col min="2781" max="2781" width="0.75" style="188" customWidth="1"/>
    <col min="2782" max="2782" width="6.5" style="188" customWidth="1"/>
    <col min="2783" max="2785" width="11.375" style="188" customWidth="1"/>
    <col min="2786" max="2788" width="12.25" style="188" customWidth="1"/>
    <col min="2789" max="2789" width="9.625" style="188" customWidth="1"/>
    <col min="2790" max="2791" width="11.5" style="188" customWidth="1"/>
    <col min="2792" max="2823" width="9.625" style="188" customWidth="1"/>
    <col min="2824" max="2910" width="9" style="188"/>
    <col min="2911" max="2911" width="6.375" style="188" customWidth="1"/>
    <col min="2912" max="2912" width="9.625" style="188" customWidth="1"/>
    <col min="2913" max="2914" width="11.375" style="188" customWidth="1"/>
    <col min="2915" max="2915" width="9.625" style="188" customWidth="1"/>
    <col min="2916" max="2917" width="10.375" style="188" customWidth="1"/>
    <col min="2918" max="2918" width="9.625" style="188" customWidth="1"/>
    <col min="2919" max="2920" width="10.25" style="188" customWidth="1"/>
    <col min="2921" max="2921" width="9.625" style="188" customWidth="1"/>
    <col min="2922" max="2923" width="10.375" style="188" customWidth="1"/>
    <col min="2924" max="2924" width="0.5" style="188" customWidth="1"/>
    <col min="2925" max="2925" width="6.5" style="188" customWidth="1"/>
    <col min="2926" max="2926" width="9.625" style="188" customWidth="1"/>
    <col min="2927" max="2931" width="10.375" style="188" customWidth="1"/>
    <col min="2932" max="2932" width="9.625" style="188" customWidth="1"/>
    <col min="2933" max="2934" width="10.375" style="188" customWidth="1"/>
    <col min="2935" max="2935" width="9.625" style="188" customWidth="1"/>
    <col min="2936" max="2937" width="10.375" style="188" customWidth="1"/>
    <col min="2938" max="2938" width="0.75" style="188" customWidth="1"/>
    <col min="2939" max="2939" width="6.5" style="188" customWidth="1"/>
    <col min="2940" max="2940" width="9.625" style="188" customWidth="1"/>
    <col min="2941" max="2942" width="11.375" style="188" customWidth="1"/>
    <col min="2943" max="2943" width="9.625" style="188" customWidth="1"/>
    <col min="2944" max="2945" width="10.375" style="188" customWidth="1"/>
    <col min="2946" max="2946" width="9.625" style="188" customWidth="1"/>
    <col min="2947" max="2948" width="10.375" style="188" customWidth="1"/>
    <col min="2949" max="2949" width="9.625" style="188" customWidth="1"/>
    <col min="2950" max="2951" width="10.375" style="188" customWidth="1"/>
    <col min="2952" max="2952" width="1.125" style="188" customWidth="1"/>
    <col min="2953" max="2953" width="6.5" style="188" customWidth="1"/>
    <col min="2954" max="2954" width="9.625" style="188" customWidth="1"/>
    <col min="2955" max="2956" width="11.25" style="188" customWidth="1"/>
    <col min="2957" max="2957" width="9.625" style="188" customWidth="1"/>
    <col min="2958" max="2959" width="11.375" style="188" customWidth="1"/>
    <col min="2960" max="2960" width="9.125" style="188" customWidth="1"/>
    <col min="2961" max="2961" width="11.375" style="188" customWidth="1"/>
    <col min="2962" max="2962" width="11.25" style="188" customWidth="1"/>
    <col min="2963" max="2963" width="9.5" style="188" customWidth="1"/>
    <col min="2964" max="2965" width="10.375" style="188" customWidth="1"/>
    <col min="2966" max="2966" width="0.75" style="188" customWidth="1"/>
    <col min="2967" max="2967" width="6.5" style="188" customWidth="1"/>
    <col min="2968" max="2968" width="9.625" style="188" customWidth="1"/>
    <col min="2969" max="2969" width="10.625" style="188" customWidth="1"/>
    <col min="2970" max="2970" width="11.125" style="188" customWidth="1"/>
    <col min="2971" max="2971" width="9.625" style="188" customWidth="1"/>
    <col min="2972" max="2973" width="11.375" style="188" customWidth="1"/>
    <col min="2974" max="2974" width="9.625" style="188" customWidth="1"/>
    <col min="2975" max="2976" width="10.25" style="188" customWidth="1"/>
    <col min="2977" max="2977" width="9.625" style="188" customWidth="1"/>
    <col min="2978" max="2979" width="10.25" style="188" customWidth="1"/>
    <col min="2980" max="2980" width="0.625" style="188" customWidth="1"/>
    <col min="2981" max="2981" width="6.375" style="188" customWidth="1"/>
    <col min="2982" max="2982" width="9.625" style="188" customWidth="1"/>
    <col min="2983" max="2984" width="10.375" style="188" customWidth="1"/>
    <col min="2985" max="2985" width="9.75" style="188" customWidth="1"/>
    <col min="2986" max="2987" width="11.375" style="188" customWidth="1"/>
    <col min="2988" max="2988" width="9.625" style="188" customWidth="1"/>
    <col min="2989" max="2990" width="10.375" style="188" customWidth="1"/>
    <col min="2991" max="2991" width="9.625" style="188" customWidth="1"/>
    <col min="2992" max="2993" width="10.375" style="188" customWidth="1"/>
    <col min="2994" max="2994" width="0.5" style="188" customWidth="1"/>
    <col min="2995" max="2995" width="6.5" style="188" customWidth="1"/>
    <col min="2996" max="2996" width="9.625" style="188" customWidth="1"/>
    <col min="2997" max="2998" width="10.375" style="188" customWidth="1"/>
    <col min="2999" max="2999" width="9.125" style="188" customWidth="1"/>
    <col min="3000" max="3001" width="10.375" style="188" customWidth="1"/>
    <col min="3002" max="3002" width="9.125" style="188" customWidth="1"/>
    <col min="3003" max="3004" width="10.375" style="188" customWidth="1"/>
    <col min="3005" max="3005" width="9.375" style="188" customWidth="1"/>
    <col min="3006" max="3007" width="11.375" style="188" customWidth="1"/>
    <col min="3008" max="3008" width="0.375" style="188" customWidth="1"/>
    <col min="3009" max="3009" width="6.5" style="188" customWidth="1"/>
    <col min="3010" max="3010" width="9.875" style="188" customWidth="1"/>
    <col min="3011" max="3012" width="11" style="188" customWidth="1"/>
    <col min="3013" max="3014" width="9.75" style="188" customWidth="1"/>
    <col min="3015" max="3015" width="11.375" style="188" customWidth="1"/>
    <col min="3016" max="3019" width="10.25" style="188" customWidth="1"/>
    <col min="3020" max="3021" width="11" style="188" customWidth="1"/>
    <col min="3022" max="3022" width="1" style="188" customWidth="1"/>
    <col min="3023" max="3023" width="6.5" style="188" customWidth="1"/>
    <col min="3024" max="3029" width="10.125" style="188" customWidth="1"/>
    <col min="3030" max="3032" width="10.375" style="188" customWidth="1"/>
    <col min="3033" max="3035" width="11.375" style="188" customWidth="1"/>
    <col min="3036" max="3036" width="1" style="188" customWidth="1"/>
    <col min="3037" max="3037" width="0.75" style="188" customWidth="1"/>
    <col min="3038" max="3038" width="6.5" style="188" customWidth="1"/>
    <col min="3039" max="3041" width="11.375" style="188" customWidth="1"/>
    <col min="3042" max="3044" width="12.25" style="188" customWidth="1"/>
    <col min="3045" max="3045" width="9.625" style="188" customWidth="1"/>
    <col min="3046" max="3047" width="11.5" style="188" customWidth="1"/>
    <col min="3048" max="3079" width="9.625" style="188" customWidth="1"/>
    <col min="3080" max="3166" width="9" style="188"/>
    <col min="3167" max="3167" width="6.375" style="188" customWidth="1"/>
    <col min="3168" max="3168" width="9.625" style="188" customWidth="1"/>
    <col min="3169" max="3170" width="11.375" style="188" customWidth="1"/>
    <col min="3171" max="3171" width="9.625" style="188" customWidth="1"/>
    <col min="3172" max="3173" width="10.375" style="188" customWidth="1"/>
    <col min="3174" max="3174" width="9.625" style="188" customWidth="1"/>
    <col min="3175" max="3176" width="10.25" style="188" customWidth="1"/>
    <col min="3177" max="3177" width="9.625" style="188" customWidth="1"/>
    <col min="3178" max="3179" width="10.375" style="188" customWidth="1"/>
    <col min="3180" max="3180" width="0.5" style="188" customWidth="1"/>
    <col min="3181" max="3181" width="6.5" style="188" customWidth="1"/>
    <col min="3182" max="3182" width="9.625" style="188" customWidth="1"/>
    <col min="3183" max="3187" width="10.375" style="188" customWidth="1"/>
    <col min="3188" max="3188" width="9.625" style="188" customWidth="1"/>
    <col min="3189" max="3190" width="10.375" style="188" customWidth="1"/>
    <col min="3191" max="3191" width="9.625" style="188" customWidth="1"/>
    <col min="3192" max="3193" width="10.375" style="188" customWidth="1"/>
    <col min="3194" max="3194" width="0.75" style="188" customWidth="1"/>
    <col min="3195" max="3195" width="6.5" style="188" customWidth="1"/>
    <col min="3196" max="3196" width="9.625" style="188" customWidth="1"/>
    <col min="3197" max="3198" width="11.375" style="188" customWidth="1"/>
    <col min="3199" max="3199" width="9.625" style="188" customWidth="1"/>
    <col min="3200" max="3201" width="10.375" style="188" customWidth="1"/>
    <col min="3202" max="3202" width="9.625" style="188" customWidth="1"/>
    <col min="3203" max="3204" width="10.375" style="188" customWidth="1"/>
    <col min="3205" max="3205" width="9.625" style="188" customWidth="1"/>
    <col min="3206" max="3207" width="10.375" style="188" customWidth="1"/>
    <col min="3208" max="3208" width="1.125" style="188" customWidth="1"/>
    <col min="3209" max="3209" width="6.5" style="188" customWidth="1"/>
    <col min="3210" max="3210" width="9.625" style="188" customWidth="1"/>
    <col min="3211" max="3212" width="11.25" style="188" customWidth="1"/>
    <col min="3213" max="3213" width="9.625" style="188" customWidth="1"/>
    <col min="3214" max="3215" width="11.375" style="188" customWidth="1"/>
    <col min="3216" max="3216" width="9.125" style="188" customWidth="1"/>
    <col min="3217" max="3217" width="11.375" style="188" customWidth="1"/>
    <col min="3218" max="3218" width="11.25" style="188" customWidth="1"/>
    <col min="3219" max="3219" width="9.5" style="188" customWidth="1"/>
    <col min="3220" max="3221" width="10.375" style="188" customWidth="1"/>
    <col min="3222" max="3222" width="0.75" style="188" customWidth="1"/>
    <col min="3223" max="3223" width="6.5" style="188" customWidth="1"/>
    <col min="3224" max="3224" width="9.625" style="188" customWidth="1"/>
    <col min="3225" max="3225" width="10.625" style="188" customWidth="1"/>
    <col min="3226" max="3226" width="11.125" style="188" customWidth="1"/>
    <col min="3227" max="3227" width="9.625" style="188" customWidth="1"/>
    <col min="3228" max="3229" width="11.375" style="188" customWidth="1"/>
    <col min="3230" max="3230" width="9.625" style="188" customWidth="1"/>
    <col min="3231" max="3232" width="10.25" style="188" customWidth="1"/>
    <col min="3233" max="3233" width="9.625" style="188" customWidth="1"/>
    <col min="3234" max="3235" width="10.25" style="188" customWidth="1"/>
    <col min="3236" max="3236" width="0.625" style="188" customWidth="1"/>
    <col min="3237" max="3237" width="6.375" style="188" customWidth="1"/>
    <col min="3238" max="3238" width="9.625" style="188" customWidth="1"/>
    <col min="3239" max="3240" width="10.375" style="188" customWidth="1"/>
    <col min="3241" max="3241" width="9.75" style="188" customWidth="1"/>
    <col min="3242" max="3243" width="11.375" style="188" customWidth="1"/>
    <col min="3244" max="3244" width="9.625" style="188" customWidth="1"/>
    <col min="3245" max="3246" width="10.375" style="188" customWidth="1"/>
    <col min="3247" max="3247" width="9.625" style="188" customWidth="1"/>
    <col min="3248" max="3249" width="10.375" style="188" customWidth="1"/>
    <col min="3250" max="3250" width="0.5" style="188" customWidth="1"/>
    <col min="3251" max="3251" width="6.5" style="188" customWidth="1"/>
    <col min="3252" max="3252" width="9.625" style="188" customWidth="1"/>
    <col min="3253" max="3254" width="10.375" style="188" customWidth="1"/>
    <col min="3255" max="3255" width="9.125" style="188" customWidth="1"/>
    <col min="3256" max="3257" width="10.375" style="188" customWidth="1"/>
    <col min="3258" max="3258" width="9.125" style="188" customWidth="1"/>
    <col min="3259" max="3260" width="10.375" style="188" customWidth="1"/>
    <col min="3261" max="3261" width="9.375" style="188" customWidth="1"/>
    <col min="3262" max="3263" width="11.375" style="188" customWidth="1"/>
    <col min="3264" max="3264" width="0.375" style="188" customWidth="1"/>
    <col min="3265" max="3265" width="6.5" style="188" customWidth="1"/>
    <col min="3266" max="3266" width="9.875" style="188" customWidth="1"/>
    <col min="3267" max="3268" width="11" style="188" customWidth="1"/>
    <col min="3269" max="3270" width="9.75" style="188" customWidth="1"/>
    <col min="3271" max="3271" width="11.375" style="188" customWidth="1"/>
    <col min="3272" max="3275" width="10.25" style="188" customWidth="1"/>
    <col min="3276" max="3277" width="11" style="188" customWidth="1"/>
    <col min="3278" max="3278" width="1" style="188" customWidth="1"/>
    <col min="3279" max="3279" width="6.5" style="188" customWidth="1"/>
    <col min="3280" max="3285" width="10.125" style="188" customWidth="1"/>
    <col min="3286" max="3288" width="10.375" style="188" customWidth="1"/>
    <col min="3289" max="3291" width="11.375" style="188" customWidth="1"/>
    <col min="3292" max="3292" width="1" style="188" customWidth="1"/>
    <col min="3293" max="3293" width="0.75" style="188" customWidth="1"/>
    <col min="3294" max="3294" width="6.5" style="188" customWidth="1"/>
    <col min="3295" max="3297" width="11.375" style="188" customWidth="1"/>
    <col min="3298" max="3300" width="12.25" style="188" customWidth="1"/>
    <col min="3301" max="3301" width="9.625" style="188" customWidth="1"/>
    <col min="3302" max="3303" width="11.5" style="188" customWidth="1"/>
    <col min="3304" max="3335" width="9.625" style="188" customWidth="1"/>
    <col min="3336" max="3422" width="9" style="188"/>
    <col min="3423" max="3423" width="6.375" style="188" customWidth="1"/>
    <col min="3424" max="3424" width="9.625" style="188" customWidth="1"/>
    <col min="3425" max="3426" width="11.375" style="188" customWidth="1"/>
    <col min="3427" max="3427" width="9.625" style="188" customWidth="1"/>
    <col min="3428" max="3429" width="10.375" style="188" customWidth="1"/>
    <col min="3430" max="3430" width="9.625" style="188" customWidth="1"/>
    <col min="3431" max="3432" width="10.25" style="188" customWidth="1"/>
    <col min="3433" max="3433" width="9.625" style="188" customWidth="1"/>
    <col min="3434" max="3435" width="10.375" style="188" customWidth="1"/>
    <col min="3436" max="3436" width="0.5" style="188" customWidth="1"/>
    <col min="3437" max="3437" width="6.5" style="188" customWidth="1"/>
    <col min="3438" max="3438" width="9.625" style="188" customWidth="1"/>
    <col min="3439" max="3443" width="10.375" style="188" customWidth="1"/>
    <col min="3444" max="3444" width="9.625" style="188" customWidth="1"/>
    <col min="3445" max="3446" width="10.375" style="188" customWidth="1"/>
    <col min="3447" max="3447" width="9.625" style="188" customWidth="1"/>
    <col min="3448" max="3449" width="10.375" style="188" customWidth="1"/>
    <col min="3450" max="3450" width="0.75" style="188" customWidth="1"/>
    <col min="3451" max="3451" width="6.5" style="188" customWidth="1"/>
    <col min="3452" max="3452" width="9.625" style="188" customWidth="1"/>
    <col min="3453" max="3454" width="11.375" style="188" customWidth="1"/>
    <col min="3455" max="3455" width="9.625" style="188" customWidth="1"/>
    <col min="3456" max="3457" width="10.375" style="188" customWidth="1"/>
    <col min="3458" max="3458" width="9.625" style="188" customWidth="1"/>
    <col min="3459" max="3460" width="10.375" style="188" customWidth="1"/>
    <col min="3461" max="3461" width="9.625" style="188" customWidth="1"/>
    <col min="3462" max="3463" width="10.375" style="188" customWidth="1"/>
    <col min="3464" max="3464" width="1.125" style="188" customWidth="1"/>
    <col min="3465" max="3465" width="6.5" style="188" customWidth="1"/>
    <col min="3466" max="3466" width="9.625" style="188" customWidth="1"/>
    <col min="3467" max="3468" width="11.25" style="188" customWidth="1"/>
    <col min="3469" max="3469" width="9.625" style="188" customWidth="1"/>
    <col min="3470" max="3471" width="11.375" style="188" customWidth="1"/>
    <col min="3472" max="3472" width="9.125" style="188" customWidth="1"/>
    <col min="3473" max="3473" width="11.375" style="188" customWidth="1"/>
    <col min="3474" max="3474" width="11.25" style="188" customWidth="1"/>
    <col min="3475" max="3475" width="9.5" style="188" customWidth="1"/>
    <col min="3476" max="3477" width="10.375" style="188" customWidth="1"/>
    <col min="3478" max="3478" width="0.75" style="188" customWidth="1"/>
    <col min="3479" max="3479" width="6.5" style="188" customWidth="1"/>
    <col min="3480" max="3480" width="9.625" style="188" customWidth="1"/>
    <col min="3481" max="3481" width="10.625" style="188" customWidth="1"/>
    <col min="3482" max="3482" width="11.125" style="188" customWidth="1"/>
    <col min="3483" max="3483" width="9.625" style="188" customWidth="1"/>
    <col min="3484" max="3485" width="11.375" style="188" customWidth="1"/>
    <col min="3486" max="3486" width="9.625" style="188" customWidth="1"/>
    <col min="3487" max="3488" width="10.25" style="188" customWidth="1"/>
    <col min="3489" max="3489" width="9.625" style="188" customWidth="1"/>
    <col min="3490" max="3491" width="10.25" style="188" customWidth="1"/>
    <col min="3492" max="3492" width="0.625" style="188" customWidth="1"/>
    <col min="3493" max="3493" width="6.375" style="188" customWidth="1"/>
    <col min="3494" max="3494" width="9.625" style="188" customWidth="1"/>
    <col min="3495" max="3496" width="10.375" style="188" customWidth="1"/>
    <col min="3497" max="3497" width="9.75" style="188" customWidth="1"/>
    <col min="3498" max="3499" width="11.375" style="188" customWidth="1"/>
    <col min="3500" max="3500" width="9.625" style="188" customWidth="1"/>
    <col min="3501" max="3502" width="10.375" style="188" customWidth="1"/>
    <col min="3503" max="3503" width="9.625" style="188" customWidth="1"/>
    <col min="3504" max="3505" width="10.375" style="188" customWidth="1"/>
    <col min="3506" max="3506" width="0.5" style="188" customWidth="1"/>
    <col min="3507" max="3507" width="6.5" style="188" customWidth="1"/>
    <col min="3508" max="3508" width="9.625" style="188" customWidth="1"/>
    <col min="3509" max="3510" width="10.375" style="188" customWidth="1"/>
    <col min="3511" max="3511" width="9.125" style="188" customWidth="1"/>
    <col min="3512" max="3513" width="10.375" style="188" customWidth="1"/>
    <col min="3514" max="3514" width="9.125" style="188" customWidth="1"/>
    <col min="3515" max="3516" width="10.375" style="188" customWidth="1"/>
    <col min="3517" max="3517" width="9.375" style="188" customWidth="1"/>
    <col min="3518" max="3519" width="11.375" style="188" customWidth="1"/>
    <col min="3520" max="3520" width="0.375" style="188" customWidth="1"/>
    <col min="3521" max="3521" width="6.5" style="188" customWidth="1"/>
    <col min="3522" max="3522" width="9.875" style="188" customWidth="1"/>
    <col min="3523" max="3524" width="11" style="188" customWidth="1"/>
    <col min="3525" max="3526" width="9.75" style="188" customWidth="1"/>
    <col min="3527" max="3527" width="11.375" style="188" customWidth="1"/>
    <col min="3528" max="3531" width="10.25" style="188" customWidth="1"/>
    <col min="3532" max="3533" width="11" style="188" customWidth="1"/>
    <col min="3534" max="3534" width="1" style="188" customWidth="1"/>
    <col min="3535" max="3535" width="6.5" style="188" customWidth="1"/>
    <col min="3536" max="3541" width="10.125" style="188" customWidth="1"/>
    <col min="3542" max="3544" width="10.375" style="188" customWidth="1"/>
    <col min="3545" max="3547" width="11.375" style="188" customWidth="1"/>
    <col min="3548" max="3548" width="1" style="188" customWidth="1"/>
    <col min="3549" max="3549" width="0.75" style="188" customWidth="1"/>
    <col min="3550" max="3550" width="6.5" style="188" customWidth="1"/>
    <col min="3551" max="3553" width="11.375" style="188" customWidth="1"/>
    <col min="3554" max="3556" width="12.25" style="188" customWidth="1"/>
    <col min="3557" max="3557" width="9.625" style="188" customWidth="1"/>
    <col min="3558" max="3559" width="11.5" style="188" customWidth="1"/>
    <col min="3560" max="3591" width="9.625" style="188" customWidth="1"/>
    <col min="3592" max="3678" width="9" style="188"/>
    <col min="3679" max="3679" width="6.375" style="188" customWidth="1"/>
    <col min="3680" max="3680" width="9.625" style="188" customWidth="1"/>
    <col min="3681" max="3682" width="11.375" style="188" customWidth="1"/>
    <col min="3683" max="3683" width="9.625" style="188" customWidth="1"/>
    <col min="3684" max="3685" width="10.375" style="188" customWidth="1"/>
    <col min="3686" max="3686" width="9.625" style="188" customWidth="1"/>
    <col min="3687" max="3688" width="10.25" style="188" customWidth="1"/>
    <col min="3689" max="3689" width="9.625" style="188" customWidth="1"/>
    <col min="3690" max="3691" width="10.375" style="188" customWidth="1"/>
    <col min="3692" max="3692" width="0.5" style="188" customWidth="1"/>
    <col min="3693" max="3693" width="6.5" style="188" customWidth="1"/>
    <col min="3694" max="3694" width="9.625" style="188" customWidth="1"/>
    <col min="3695" max="3699" width="10.375" style="188" customWidth="1"/>
    <col min="3700" max="3700" width="9.625" style="188" customWidth="1"/>
    <col min="3701" max="3702" width="10.375" style="188" customWidth="1"/>
    <col min="3703" max="3703" width="9.625" style="188" customWidth="1"/>
    <col min="3704" max="3705" width="10.375" style="188" customWidth="1"/>
    <col min="3706" max="3706" width="0.75" style="188" customWidth="1"/>
    <col min="3707" max="3707" width="6.5" style="188" customWidth="1"/>
    <col min="3708" max="3708" width="9.625" style="188" customWidth="1"/>
    <col min="3709" max="3710" width="11.375" style="188" customWidth="1"/>
    <col min="3711" max="3711" width="9.625" style="188" customWidth="1"/>
    <col min="3712" max="3713" width="10.375" style="188" customWidth="1"/>
    <col min="3714" max="3714" width="9.625" style="188" customWidth="1"/>
    <col min="3715" max="3716" width="10.375" style="188" customWidth="1"/>
    <col min="3717" max="3717" width="9.625" style="188" customWidth="1"/>
    <col min="3718" max="3719" width="10.375" style="188" customWidth="1"/>
    <col min="3720" max="3720" width="1.125" style="188" customWidth="1"/>
    <col min="3721" max="3721" width="6.5" style="188" customWidth="1"/>
    <col min="3722" max="3722" width="9.625" style="188" customWidth="1"/>
    <col min="3723" max="3724" width="11.25" style="188" customWidth="1"/>
    <col min="3725" max="3725" width="9.625" style="188" customWidth="1"/>
    <col min="3726" max="3727" width="11.375" style="188" customWidth="1"/>
    <col min="3728" max="3728" width="9.125" style="188" customWidth="1"/>
    <col min="3729" max="3729" width="11.375" style="188" customWidth="1"/>
    <col min="3730" max="3730" width="11.25" style="188" customWidth="1"/>
    <col min="3731" max="3731" width="9.5" style="188" customWidth="1"/>
    <col min="3732" max="3733" width="10.375" style="188" customWidth="1"/>
    <col min="3734" max="3734" width="0.75" style="188" customWidth="1"/>
    <col min="3735" max="3735" width="6.5" style="188" customWidth="1"/>
    <col min="3736" max="3736" width="9.625" style="188" customWidth="1"/>
    <col min="3737" max="3737" width="10.625" style="188" customWidth="1"/>
    <col min="3738" max="3738" width="11.125" style="188" customWidth="1"/>
    <col min="3739" max="3739" width="9.625" style="188" customWidth="1"/>
    <col min="3740" max="3741" width="11.375" style="188" customWidth="1"/>
    <col min="3742" max="3742" width="9.625" style="188" customWidth="1"/>
    <col min="3743" max="3744" width="10.25" style="188" customWidth="1"/>
    <col min="3745" max="3745" width="9.625" style="188" customWidth="1"/>
    <col min="3746" max="3747" width="10.25" style="188" customWidth="1"/>
    <col min="3748" max="3748" width="0.625" style="188" customWidth="1"/>
    <col min="3749" max="3749" width="6.375" style="188" customWidth="1"/>
    <col min="3750" max="3750" width="9.625" style="188" customWidth="1"/>
    <col min="3751" max="3752" width="10.375" style="188" customWidth="1"/>
    <col min="3753" max="3753" width="9.75" style="188" customWidth="1"/>
    <col min="3754" max="3755" width="11.375" style="188" customWidth="1"/>
    <col min="3756" max="3756" width="9.625" style="188" customWidth="1"/>
    <col min="3757" max="3758" width="10.375" style="188" customWidth="1"/>
    <col min="3759" max="3759" width="9.625" style="188" customWidth="1"/>
    <col min="3760" max="3761" width="10.375" style="188" customWidth="1"/>
    <col min="3762" max="3762" width="0.5" style="188" customWidth="1"/>
    <col min="3763" max="3763" width="6.5" style="188" customWidth="1"/>
    <col min="3764" max="3764" width="9.625" style="188" customWidth="1"/>
    <col min="3765" max="3766" width="10.375" style="188" customWidth="1"/>
    <col min="3767" max="3767" width="9.125" style="188" customWidth="1"/>
    <col min="3768" max="3769" width="10.375" style="188" customWidth="1"/>
    <col min="3770" max="3770" width="9.125" style="188" customWidth="1"/>
    <col min="3771" max="3772" width="10.375" style="188" customWidth="1"/>
    <col min="3773" max="3773" width="9.375" style="188" customWidth="1"/>
    <col min="3774" max="3775" width="11.375" style="188" customWidth="1"/>
    <col min="3776" max="3776" width="0.375" style="188" customWidth="1"/>
    <col min="3777" max="3777" width="6.5" style="188" customWidth="1"/>
    <col min="3778" max="3778" width="9.875" style="188" customWidth="1"/>
    <col min="3779" max="3780" width="11" style="188" customWidth="1"/>
    <col min="3781" max="3782" width="9.75" style="188" customWidth="1"/>
    <col min="3783" max="3783" width="11.375" style="188" customWidth="1"/>
    <col min="3784" max="3787" width="10.25" style="188" customWidth="1"/>
    <col min="3788" max="3789" width="11" style="188" customWidth="1"/>
    <col min="3790" max="3790" width="1" style="188" customWidth="1"/>
    <col min="3791" max="3791" width="6.5" style="188" customWidth="1"/>
    <col min="3792" max="3797" width="10.125" style="188" customWidth="1"/>
    <col min="3798" max="3800" width="10.375" style="188" customWidth="1"/>
    <col min="3801" max="3803" width="11.375" style="188" customWidth="1"/>
    <col min="3804" max="3804" width="1" style="188" customWidth="1"/>
    <col min="3805" max="3805" width="0.75" style="188" customWidth="1"/>
    <col min="3806" max="3806" width="6.5" style="188" customWidth="1"/>
    <col min="3807" max="3809" width="11.375" style="188" customWidth="1"/>
    <col min="3810" max="3812" width="12.25" style="188" customWidth="1"/>
    <col min="3813" max="3813" width="9.625" style="188" customWidth="1"/>
    <col min="3814" max="3815" width="11.5" style="188" customWidth="1"/>
    <col min="3816" max="3847" width="9.625" style="188" customWidth="1"/>
    <col min="3848" max="3934" width="9" style="188"/>
    <col min="3935" max="3935" width="6.375" style="188" customWidth="1"/>
    <col min="3936" max="3936" width="9.625" style="188" customWidth="1"/>
    <col min="3937" max="3938" width="11.375" style="188" customWidth="1"/>
    <col min="3939" max="3939" width="9.625" style="188" customWidth="1"/>
    <col min="3940" max="3941" width="10.375" style="188" customWidth="1"/>
    <col min="3942" max="3942" width="9.625" style="188" customWidth="1"/>
    <col min="3943" max="3944" width="10.25" style="188" customWidth="1"/>
    <col min="3945" max="3945" width="9.625" style="188" customWidth="1"/>
    <col min="3946" max="3947" width="10.375" style="188" customWidth="1"/>
    <col min="3948" max="3948" width="0.5" style="188" customWidth="1"/>
    <col min="3949" max="3949" width="6.5" style="188" customWidth="1"/>
    <col min="3950" max="3950" width="9.625" style="188" customWidth="1"/>
    <col min="3951" max="3955" width="10.375" style="188" customWidth="1"/>
    <col min="3956" max="3956" width="9.625" style="188" customWidth="1"/>
    <col min="3957" max="3958" width="10.375" style="188" customWidth="1"/>
    <col min="3959" max="3959" width="9.625" style="188" customWidth="1"/>
    <col min="3960" max="3961" width="10.375" style="188" customWidth="1"/>
    <col min="3962" max="3962" width="0.75" style="188" customWidth="1"/>
    <col min="3963" max="3963" width="6.5" style="188" customWidth="1"/>
    <col min="3964" max="3964" width="9.625" style="188" customWidth="1"/>
    <col min="3965" max="3966" width="11.375" style="188" customWidth="1"/>
    <col min="3967" max="3967" width="9.625" style="188" customWidth="1"/>
    <col min="3968" max="3969" width="10.375" style="188" customWidth="1"/>
    <col min="3970" max="3970" width="9.625" style="188" customWidth="1"/>
    <col min="3971" max="3972" width="10.375" style="188" customWidth="1"/>
    <col min="3973" max="3973" width="9.625" style="188" customWidth="1"/>
    <col min="3974" max="3975" width="10.375" style="188" customWidth="1"/>
    <col min="3976" max="3976" width="1.125" style="188" customWidth="1"/>
    <col min="3977" max="3977" width="6.5" style="188" customWidth="1"/>
    <col min="3978" max="3978" width="9.625" style="188" customWidth="1"/>
    <col min="3979" max="3980" width="11.25" style="188" customWidth="1"/>
    <col min="3981" max="3981" width="9.625" style="188" customWidth="1"/>
    <col min="3982" max="3983" width="11.375" style="188" customWidth="1"/>
    <col min="3984" max="3984" width="9.125" style="188" customWidth="1"/>
    <col min="3985" max="3985" width="11.375" style="188" customWidth="1"/>
    <col min="3986" max="3986" width="11.25" style="188" customWidth="1"/>
    <col min="3987" max="3987" width="9.5" style="188" customWidth="1"/>
    <col min="3988" max="3989" width="10.375" style="188" customWidth="1"/>
    <col min="3990" max="3990" width="0.75" style="188" customWidth="1"/>
    <col min="3991" max="3991" width="6.5" style="188" customWidth="1"/>
    <col min="3992" max="3992" width="9.625" style="188" customWidth="1"/>
    <col min="3993" max="3993" width="10.625" style="188" customWidth="1"/>
    <col min="3994" max="3994" width="11.125" style="188" customWidth="1"/>
    <col min="3995" max="3995" width="9.625" style="188" customWidth="1"/>
    <col min="3996" max="3997" width="11.375" style="188" customWidth="1"/>
    <col min="3998" max="3998" width="9.625" style="188" customWidth="1"/>
    <col min="3999" max="4000" width="10.25" style="188" customWidth="1"/>
    <col min="4001" max="4001" width="9.625" style="188" customWidth="1"/>
    <col min="4002" max="4003" width="10.25" style="188" customWidth="1"/>
    <col min="4004" max="4004" width="0.625" style="188" customWidth="1"/>
    <col min="4005" max="4005" width="6.375" style="188" customWidth="1"/>
    <col min="4006" max="4006" width="9.625" style="188" customWidth="1"/>
    <col min="4007" max="4008" width="10.375" style="188" customWidth="1"/>
    <col min="4009" max="4009" width="9.75" style="188" customWidth="1"/>
    <col min="4010" max="4011" width="11.375" style="188" customWidth="1"/>
    <col min="4012" max="4012" width="9.625" style="188" customWidth="1"/>
    <col min="4013" max="4014" width="10.375" style="188" customWidth="1"/>
    <col min="4015" max="4015" width="9.625" style="188" customWidth="1"/>
    <col min="4016" max="4017" width="10.375" style="188" customWidth="1"/>
    <col min="4018" max="4018" width="0.5" style="188" customWidth="1"/>
    <col min="4019" max="4019" width="6.5" style="188" customWidth="1"/>
    <col min="4020" max="4020" width="9.625" style="188" customWidth="1"/>
    <col min="4021" max="4022" width="10.375" style="188" customWidth="1"/>
    <col min="4023" max="4023" width="9.125" style="188" customWidth="1"/>
    <col min="4024" max="4025" width="10.375" style="188" customWidth="1"/>
    <col min="4026" max="4026" width="9.125" style="188" customWidth="1"/>
    <col min="4027" max="4028" width="10.375" style="188" customWidth="1"/>
    <col min="4029" max="4029" width="9.375" style="188" customWidth="1"/>
    <col min="4030" max="4031" width="11.375" style="188" customWidth="1"/>
    <col min="4032" max="4032" width="0.375" style="188" customWidth="1"/>
    <col min="4033" max="4033" width="6.5" style="188" customWidth="1"/>
    <col min="4034" max="4034" width="9.875" style="188" customWidth="1"/>
    <col min="4035" max="4036" width="11" style="188" customWidth="1"/>
    <col min="4037" max="4038" width="9.75" style="188" customWidth="1"/>
    <col min="4039" max="4039" width="11.375" style="188" customWidth="1"/>
    <col min="4040" max="4043" width="10.25" style="188" customWidth="1"/>
    <col min="4044" max="4045" width="11" style="188" customWidth="1"/>
    <col min="4046" max="4046" width="1" style="188" customWidth="1"/>
    <col min="4047" max="4047" width="6.5" style="188" customWidth="1"/>
    <col min="4048" max="4053" width="10.125" style="188" customWidth="1"/>
    <col min="4054" max="4056" width="10.375" style="188" customWidth="1"/>
    <col min="4057" max="4059" width="11.375" style="188" customWidth="1"/>
    <col min="4060" max="4060" width="1" style="188" customWidth="1"/>
    <col min="4061" max="4061" width="0.75" style="188" customWidth="1"/>
    <col min="4062" max="4062" width="6.5" style="188" customWidth="1"/>
    <col min="4063" max="4065" width="11.375" style="188" customWidth="1"/>
    <col min="4066" max="4068" width="12.25" style="188" customWidth="1"/>
    <col min="4069" max="4069" width="9.625" style="188" customWidth="1"/>
    <col min="4070" max="4071" width="11.5" style="188" customWidth="1"/>
    <col min="4072" max="4103" width="9.625" style="188" customWidth="1"/>
    <col min="4104" max="4190" width="9" style="188"/>
    <col min="4191" max="4191" width="6.375" style="188" customWidth="1"/>
    <col min="4192" max="4192" width="9.625" style="188" customWidth="1"/>
    <col min="4193" max="4194" width="11.375" style="188" customWidth="1"/>
    <col min="4195" max="4195" width="9.625" style="188" customWidth="1"/>
    <col min="4196" max="4197" width="10.375" style="188" customWidth="1"/>
    <col min="4198" max="4198" width="9.625" style="188" customWidth="1"/>
    <col min="4199" max="4200" width="10.25" style="188" customWidth="1"/>
    <col min="4201" max="4201" width="9.625" style="188" customWidth="1"/>
    <col min="4202" max="4203" width="10.375" style="188" customWidth="1"/>
    <col min="4204" max="4204" width="0.5" style="188" customWidth="1"/>
    <col min="4205" max="4205" width="6.5" style="188" customWidth="1"/>
    <col min="4206" max="4206" width="9.625" style="188" customWidth="1"/>
    <col min="4207" max="4211" width="10.375" style="188" customWidth="1"/>
    <col min="4212" max="4212" width="9.625" style="188" customWidth="1"/>
    <col min="4213" max="4214" width="10.375" style="188" customWidth="1"/>
    <col min="4215" max="4215" width="9.625" style="188" customWidth="1"/>
    <col min="4216" max="4217" width="10.375" style="188" customWidth="1"/>
    <col min="4218" max="4218" width="0.75" style="188" customWidth="1"/>
    <col min="4219" max="4219" width="6.5" style="188" customWidth="1"/>
    <col min="4220" max="4220" width="9.625" style="188" customWidth="1"/>
    <col min="4221" max="4222" width="11.375" style="188" customWidth="1"/>
    <col min="4223" max="4223" width="9.625" style="188" customWidth="1"/>
    <col min="4224" max="4225" width="10.375" style="188" customWidth="1"/>
    <col min="4226" max="4226" width="9.625" style="188" customWidth="1"/>
    <col min="4227" max="4228" width="10.375" style="188" customWidth="1"/>
    <col min="4229" max="4229" width="9.625" style="188" customWidth="1"/>
    <col min="4230" max="4231" width="10.375" style="188" customWidth="1"/>
    <col min="4232" max="4232" width="1.125" style="188" customWidth="1"/>
    <col min="4233" max="4233" width="6.5" style="188" customWidth="1"/>
    <col min="4234" max="4234" width="9.625" style="188" customWidth="1"/>
    <col min="4235" max="4236" width="11.25" style="188" customWidth="1"/>
    <col min="4237" max="4237" width="9.625" style="188" customWidth="1"/>
    <col min="4238" max="4239" width="11.375" style="188" customWidth="1"/>
    <col min="4240" max="4240" width="9.125" style="188" customWidth="1"/>
    <col min="4241" max="4241" width="11.375" style="188" customWidth="1"/>
    <col min="4242" max="4242" width="11.25" style="188" customWidth="1"/>
    <col min="4243" max="4243" width="9.5" style="188" customWidth="1"/>
    <col min="4244" max="4245" width="10.375" style="188" customWidth="1"/>
    <col min="4246" max="4246" width="0.75" style="188" customWidth="1"/>
    <col min="4247" max="4247" width="6.5" style="188" customWidth="1"/>
    <col min="4248" max="4248" width="9.625" style="188" customWidth="1"/>
    <col min="4249" max="4249" width="10.625" style="188" customWidth="1"/>
    <col min="4250" max="4250" width="11.125" style="188" customWidth="1"/>
    <col min="4251" max="4251" width="9.625" style="188" customWidth="1"/>
    <col min="4252" max="4253" width="11.375" style="188" customWidth="1"/>
    <col min="4254" max="4254" width="9.625" style="188" customWidth="1"/>
    <col min="4255" max="4256" width="10.25" style="188" customWidth="1"/>
    <col min="4257" max="4257" width="9.625" style="188" customWidth="1"/>
    <col min="4258" max="4259" width="10.25" style="188" customWidth="1"/>
    <col min="4260" max="4260" width="0.625" style="188" customWidth="1"/>
    <col min="4261" max="4261" width="6.375" style="188" customWidth="1"/>
    <col min="4262" max="4262" width="9.625" style="188" customWidth="1"/>
    <col min="4263" max="4264" width="10.375" style="188" customWidth="1"/>
    <col min="4265" max="4265" width="9.75" style="188" customWidth="1"/>
    <col min="4266" max="4267" width="11.375" style="188" customWidth="1"/>
    <col min="4268" max="4268" width="9.625" style="188" customWidth="1"/>
    <col min="4269" max="4270" width="10.375" style="188" customWidth="1"/>
    <col min="4271" max="4271" width="9.625" style="188" customWidth="1"/>
    <col min="4272" max="4273" width="10.375" style="188" customWidth="1"/>
    <col min="4274" max="4274" width="0.5" style="188" customWidth="1"/>
    <col min="4275" max="4275" width="6.5" style="188" customWidth="1"/>
    <col min="4276" max="4276" width="9.625" style="188" customWidth="1"/>
    <col min="4277" max="4278" width="10.375" style="188" customWidth="1"/>
    <col min="4279" max="4279" width="9.125" style="188" customWidth="1"/>
    <col min="4280" max="4281" width="10.375" style="188" customWidth="1"/>
    <col min="4282" max="4282" width="9.125" style="188" customWidth="1"/>
    <col min="4283" max="4284" width="10.375" style="188" customWidth="1"/>
    <col min="4285" max="4285" width="9.375" style="188" customWidth="1"/>
    <col min="4286" max="4287" width="11.375" style="188" customWidth="1"/>
    <col min="4288" max="4288" width="0.375" style="188" customWidth="1"/>
    <col min="4289" max="4289" width="6.5" style="188" customWidth="1"/>
    <col min="4290" max="4290" width="9.875" style="188" customWidth="1"/>
    <col min="4291" max="4292" width="11" style="188" customWidth="1"/>
    <col min="4293" max="4294" width="9.75" style="188" customWidth="1"/>
    <col min="4295" max="4295" width="11.375" style="188" customWidth="1"/>
    <col min="4296" max="4299" width="10.25" style="188" customWidth="1"/>
    <col min="4300" max="4301" width="11" style="188" customWidth="1"/>
    <col min="4302" max="4302" width="1" style="188" customWidth="1"/>
    <col min="4303" max="4303" width="6.5" style="188" customWidth="1"/>
    <col min="4304" max="4309" width="10.125" style="188" customWidth="1"/>
    <col min="4310" max="4312" width="10.375" style="188" customWidth="1"/>
    <col min="4313" max="4315" width="11.375" style="188" customWidth="1"/>
    <col min="4316" max="4316" width="1" style="188" customWidth="1"/>
    <col min="4317" max="4317" width="0.75" style="188" customWidth="1"/>
    <col min="4318" max="4318" width="6.5" style="188" customWidth="1"/>
    <col min="4319" max="4321" width="11.375" style="188" customWidth="1"/>
    <col min="4322" max="4324" width="12.25" style="188" customWidth="1"/>
    <col min="4325" max="4325" width="9.625" style="188" customWidth="1"/>
    <col min="4326" max="4327" width="11.5" style="188" customWidth="1"/>
    <col min="4328" max="4359" width="9.625" style="188" customWidth="1"/>
    <col min="4360" max="4446" width="9" style="188"/>
    <col min="4447" max="4447" width="6.375" style="188" customWidth="1"/>
    <col min="4448" max="4448" width="9.625" style="188" customWidth="1"/>
    <col min="4449" max="4450" width="11.375" style="188" customWidth="1"/>
    <col min="4451" max="4451" width="9.625" style="188" customWidth="1"/>
    <col min="4452" max="4453" width="10.375" style="188" customWidth="1"/>
    <col min="4454" max="4454" width="9.625" style="188" customWidth="1"/>
    <col min="4455" max="4456" width="10.25" style="188" customWidth="1"/>
    <col min="4457" max="4457" width="9.625" style="188" customWidth="1"/>
    <col min="4458" max="4459" width="10.375" style="188" customWidth="1"/>
    <col min="4460" max="4460" width="0.5" style="188" customWidth="1"/>
    <col min="4461" max="4461" width="6.5" style="188" customWidth="1"/>
    <col min="4462" max="4462" width="9.625" style="188" customWidth="1"/>
    <col min="4463" max="4467" width="10.375" style="188" customWidth="1"/>
    <col min="4468" max="4468" width="9.625" style="188" customWidth="1"/>
    <col min="4469" max="4470" width="10.375" style="188" customWidth="1"/>
    <col min="4471" max="4471" width="9.625" style="188" customWidth="1"/>
    <col min="4472" max="4473" width="10.375" style="188" customWidth="1"/>
    <col min="4474" max="4474" width="0.75" style="188" customWidth="1"/>
    <col min="4475" max="4475" width="6.5" style="188" customWidth="1"/>
    <col min="4476" max="4476" width="9.625" style="188" customWidth="1"/>
    <col min="4477" max="4478" width="11.375" style="188" customWidth="1"/>
    <col min="4479" max="4479" width="9.625" style="188" customWidth="1"/>
    <col min="4480" max="4481" width="10.375" style="188" customWidth="1"/>
    <col min="4482" max="4482" width="9.625" style="188" customWidth="1"/>
    <col min="4483" max="4484" width="10.375" style="188" customWidth="1"/>
    <col min="4485" max="4485" width="9.625" style="188" customWidth="1"/>
    <col min="4486" max="4487" width="10.375" style="188" customWidth="1"/>
    <col min="4488" max="4488" width="1.125" style="188" customWidth="1"/>
    <col min="4489" max="4489" width="6.5" style="188" customWidth="1"/>
    <col min="4490" max="4490" width="9.625" style="188" customWidth="1"/>
    <col min="4491" max="4492" width="11.25" style="188" customWidth="1"/>
    <col min="4493" max="4493" width="9.625" style="188" customWidth="1"/>
    <col min="4494" max="4495" width="11.375" style="188" customWidth="1"/>
    <col min="4496" max="4496" width="9.125" style="188" customWidth="1"/>
    <col min="4497" max="4497" width="11.375" style="188" customWidth="1"/>
    <col min="4498" max="4498" width="11.25" style="188" customWidth="1"/>
    <col min="4499" max="4499" width="9.5" style="188" customWidth="1"/>
    <col min="4500" max="4501" width="10.375" style="188" customWidth="1"/>
    <col min="4502" max="4502" width="0.75" style="188" customWidth="1"/>
    <col min="4503" max="4503" width="6.5" style="188" customWidth="1"/>
    <col min="4504" max="4504" width="9.625" style="188" customWidth="1"/>
    <col min="4505" max="4505" width="10.625" style="188" customWidth="1"/>
    <col min="4506" max="4506" width="11.125" style="188" customWidth="1"/>
    <col min="4507" max="4507" width="9.625" style="188" customWidth="1"/>
    <col min="4508" max="4509" width="11.375" style="188" customWidth="1"/>
    <col min="4510" max="4510" width="9.625" style="188" customWidth="1"/>
    <col min="4511" max="4512" width="10.25" style="188" customWidth="1"/>
    <col min="4513" max="4513" width="9.625" style="188" customWidth="1"/>
    <col min="4514" max="4515" width="10.25" style="188" customWidth="1"/>
    <col min="4516" max="4516" width="0.625" style="188" customWidth="1"/>
    <col min="4517" max="4517" width="6.375" style="188" customWidth="1"/>
    <col min="4518" max="4518" width="9.625" style="188" customWidth="1"/>
    <col min="4519" max="4520" width="10.375" style="188" customWidth="1"/>
    <col min="4521" max="4521" width="9.75" style="188" customWidth="1"/>
    <col min="4522" max="4523" width="11.375" style="188" customWidth="1"/>
    <col min="4524" max="4524" width="9.625" style="188" customWidth="1"/>
    <col min="4525" max="4526" width="10.375" style="188" customWidth="1"/>
    <col min="4527" max="4527" width="9.625" style="188" customWidth="1"/>
    <col min="4528" max="4529" width="10.375" style="188" customWidth="1"/>
    <col min="4530" max="4530" width="0.5" style="188" customWidth="1"/>
    <col min="4531" max="4531" width="6.5" style="188" customWidth="1"/>
    <col min="4532" max="4532" width="9.625" style="188" customWidth="1"/>
    <col min="4533" max="4534" width="10.375" style="188" customWidth="1"/>
    <col min="4535" max="4535" width="9.125" style="188" customWidth="1"/>
    <col min="4536" max="4537" width="10.375" style="188" customWidth="1"/>
    <col min="4538" max="4538" width="9.125" style="188" customWidth="1"/>
    <col min="4539" max="4540" width="10.375" style="188" customWidth="1"/>
    <col min="4541" max="4541" width="9.375" style="188" customWidth="1"/>
    <col min="4542" max="4543" width="11.375" style="188" customWidth="1"/>
    <col min="4544" max="4544" width="0.375" style="188" customWidth="1"/>
    <col min="4545" max="4545" width="6.5" style="188" customWidth="1"/>
    <col min="4546" max="4546" width="9.875" style="188" customWidth="1"/>
    <col min="4547" max="4548" width="11" style="188" customWidth="1"/>
    <col min="4549" max="4550" width="9.75" style="188" customWidth="1"/>
    <col min="4551" max="4551" width="11.375" style="188" customWidth="1"/>
    <col min="4552" max="4555" width="10.25" style="188" customWidth="1"/>
    <col min="4556" max="4557" width="11" style="188" customWidth="1"/>
    <col min="4558" max="4558" width="1" style="188" customWidth="1"/>
    <col min="4559" max="4559" width="6.5" style="188" customWidth="1"/>
    <col min="4560" max="4565" width="10.125" style="188" customWidth="1"/>
    <col min="4566" max="4568" width="10.375" style="188" customWidth="1"/>
    <col min="4569" max="4571" width="11.375" style="188" customWidth="1"/>
    <col min="4572" max="4572" width="1" style="188" customWidth="1"/>
    <col min="4573" max="4573" width="0.75" style="188" customWidth="1"/>
    <col min="4574" max="4574" width="6.5" style="188" customWidth="1"/>
    <col min="4575" max="4577" width="11.375" style="188" customWidth="1"/>
    <col min="4578" max="4580" width="12.25" style="188" customWidth="1"/>
    <col min="4581" max="4581" width="9.625" style="188" customWidth="1"/>
    <col min="4582" max="4583" width="11.5" style="188" customWidth="1"/>
    <col min="4584" max="4615" width="9.625" style="188" customWidth="1"/>
    <col min="4616" max="4702" width="9" style="188"/>
    <col min="4703" max="4703" width="6.375" style="188" customWidth="1"/>
    <col min="4704" max="4704" width="9.625" style="188" customWidth="1"/>
    <col min="4705" max="4706" width="11.375" style="188" customWidth="1"/>
    <col min="4707" max="4707" width="9.625" style="188" customWidth="1"/>
    <col min="4708" max="4709" width="10.375" style="188" customWidth="1"/>
    <col min="4710" max="4710" width="9.625" style="188" customWidth="1"/>
    <col min="4711" max="4712" width="10.25" style="188" customWidth="1"/>
    <col min="4713" max="4713" width="9.625" style="188" customWidth="1"/>
    <col min="4714" max="4715" width="10.375" style="188" customWidth="1"/>
    <col min="4716" max="4716" width="0.5" style="188" customWidth="1"/>
    <col min="4717" max="4717" width="6.5" style="188" customWidth="1"/>
    <col min="4718" max="4718" width="9.625" style="188" customWidth="1"/>
    <col min="4719" max="4723" width="10.375" style="188" customWidth="1"/>
    <col min="4724" max="4724" width="9.625" style="188" customWidth="1"/>
    <col min="4725" max="4726" width="10.375" style="188" customWidth="1"/>
    <col min="4727" max="4727" width="9.625" style="188" customWidth="1"/>
    <col min="4728" max="4729" width="10.375" style="188" customWidth="1"/>
    <col min="4730" max="4730" width="0.75" style="188" customWidth="1"/>
    <col min="4731" max="4731" width="6.5" style="188" customWidth="1"/>
    <col min="4732" max="4732" width="9.625" style="188" customWidth="1"/>
    <col min="4733" max="4734" width="11.375" style="188" customWidth="1"/>
    <col min="4735" max="4735" width="9.625" style="188" customWidth="1"/>
    <col min="4736" max="4737" width="10.375" style="188" customWidth="1"/>
    <col min="4738" max="4738" width="9.625" style="188" customWidth="1"/>
    <col min="4739" max="4740" width="10.375" style="188" customWidth="1"/>
    <col min="4741" max="4741" width="9.625" style="188" customWidth="1"/>
    <col min="4742" max="4743" width="10.375" style="188" customWidth="1"/>
    <col min="4744" max="4744" width="1.125" style="188" customWidth="1"/>
    <col min="4745" max="4745" width="6.5" style="188" customWidth="1"/>
    <col min="4746" max="4746" width="9.625" style="188" customWidth="1"/>
    <col min="4747" max="4748" width="11.25" style="188" customWidth="1"/>
    <col min="4749" max="4749" width="9.625" style="188" customWidth="1"/>
    <col min="4750" max="4751" width="11.375" style="188" customWidth="1"/>
    <col min="4752" max="4752" width="9.125" style="188" customWidth="1"/>
    <col min="4753" max="4753" width="11.375" style="188" customWidth="1"/>
    <col min="4754" max="4754" width="11.25" style="188" customWidth="1"/>
    <col min="4755" max="4755" width="9.5" style="188" customWidth="1"/>
    <col min="4756" max="4757" width="10.375" style="188" customWidth="1"/>
    <col min="4758" max="4758" width="0.75" style="188" customWidth="1"/>
    <col min="4759" max="4759" width="6.5" style="188" customWidth="1"/>
    <col min="4760" max="4760" width="9.625" style="188" customWidth="1"/>
    <col min="4761" max="4761" width="10.625" style="188" customWidth="1"/>
    <col min="4762" max="4762" width="11.125" style="188" customWidth="1"/>
    <col min="4763" max="4763" width="9.625" style="188" customWidth="1"/>
    <col min="4764" max="4765" width="11.375" style="188" customWidth="1"/>
    <col min="4766" max="4766" width="9.625" style="188" customWidth="1"/>
    <col min="4767" max="4768" width="10.25" style="188" customWidth="1"/>
    <col min="4769" max="4769" width="9.625" style="188" customWidth="1"/>
    <col min="4770" max="4771" width="10.25" style="188" customWidth="1"/>
    <col min="4772" max="4772" width="0.625" style="188" customWidth="1"/>
    <col min="4773" max="4773" width="6.375" style="188" customWidth="1"/>
    <col min="4774" max="4774" width="9.625" style="188" customWidth="1"/>
    <col min="4775" max="4776" width="10.375" style="188" customWidth="1"/>
    <col min="4777" max="4777" width="9.75" style="188" customWidth="1"/>
    <col min="4778" max="4779" width="11.375" style="188" customWidth="1"/>
    <col min="4780" max="4780" width="9.625" style="188" customWidth="1"/>
    <col min="4781" max="4782" width="10.375" style="188" customWidth="1"/>
    <col min="4783" max="4783" width="9.625" style="188" customWidth="1"/>
    <col min="4784" max="4785" width="10.375" style="188" customWidth="1"/>
    <col min="4786" max="4786" width="0.5" style="188" customWidth="1"/>
    <col min="4787" max="4787" width="6.5" style="188" customWidth="1"/>
    <col min="4788" max="4788" width="9.625" style="188" customWidth="1"/>
    <col min="4789" max="4790" width="10.375" style="188" customWidth="1"/>
    <col min="4791" max="4791" width="9.125" style="188" customWidth="1"/>
    <col min="4792" max="4793" width="10.375" style="188" customWidth="1"/>
    <col min="4794" max="4794" width="9.125" style="188" customWidth="1"/>
    <col min="4795" max="4796" width="10.375" style="188" customWidth="1"/>
    <col min="4797" max="4797" width="9.375" style="188" customWidth="1"/>
    <col min="4798" max="4799" width="11.375" style="188" customWidth="1"/>
    <col min="4800" max="4800" width="0.375" style="188" customWidth="1"/>
    <col min="4801" max="4801" width="6.5" style="188" customWidth="1"/>
    <col min="4802" max="4802" width="9.875" style="188" customWidth="1"/>
    <col min="4803" max="4804" width="11" style="188" customWidth="1"/>
    <col min="4805" max="4806" width="9.75" style="188" customWidth="1"/>
    <col min="4807" max="4807" width="11.375" style="188" customWidth="1"/>
    <col min="4808" max="4811" width="10.25" style="188" customWidth="1"/>
    <col min="4812" max="4813" width="11" style="188" customWidth="1"/>
    <col min="4814" max="4814" width="1" style="188" customWidth="1"/>
    <col min="4815" max="4815" width="6.5" style="188" customWidth="1"/>
    <col min="4816" max="4821" width="10.125" style="188" customWidth="1"/>
    <col min="4822" max="4824" width="10.375" style="188" customWidth="1"/>
    <col min="4825" max="4827" width="11.375" style="188" customWidth="1"/>
    <col min="4828" max="4828" width="1" style="188" customWidth="1"/>
    <col min="4829" max="4829" width="0.75" style="188" customWidth="1"/>
    <col min="4830" max="4830" width="6.5" style="188" customWidth="1"/>
    <col min="4831" max="4833" width="11.375" style="188" customWidth="1"/>
    <col min="4834" max="4836" width="12.25" style="188" customWidth="1"/>
    <col min="4837" max="4837" width="9.625" style="188" customWidth="1"/>
    <col min="4838" max="4839" width="11.5" style="188" customWidth="1"/>
    <col min="4840" max="4871" width="9.625" style="188" customWidth="1"/>
    <col min="4872" max="4958" width="9" style="188"/>
    <col min="4959" max="4959" width="6.375" style="188" customWidth="1"/>
    <col min="4960" max="4960" width="9.625" style="188" customWidth="1"/>
    <col min="4961" max="4962" width="11.375" style="188" customWidth="1"/>
    <col min="4963" max="4963" width="9.625" style="188" customWidth="1"/>
    <col min="4964" max="4965" width="10.375" style="188" customWidth="1"/>
    <col min="4966" max="4966" width="9.625" style="188" customWidth="1"/>
    <col min="4967" max="4968" width="10.25" style="188" customWidth="1"/>
    <col min="4969" max="4969" width="9.625" style="188" customWidth="1"/>
    <col min="4970" max="4971" width="10.375" style="188" customWidth="1"/>
    <col min="4972" max="4972" width="0.5" style="188" customWidth="1"/>
    <col min="4973" max="4973" width="6.5" style="188" customWidth="1"/>
    <col min="4974" max="4974" width="9.625" style="188" customWidth="1"/>
    <col min="4975" max="4979" width="10.375" style="188" customWidth="1"/>
    <col min="4980" max="4980" width="9.625" style="188" customWidth="1"/>
    <col min="4981" max="4982" width="10.375" style="188" customWidth="1"/>
    <col min="4983" max="4983" width="9.625" style="188" customWidth="1"/>
    <col min="4984" max="4985" width="10.375" style="188" customWidth="1"/>
    <col min="4986" max="4986" width="0.75" style="188" customWidth="1"/>
    <col min="4987" max="4987" width="6.5" style="188" customWidth="1"/>
    <col min="4988" max="4988" width="9.625" style="188" customWidth="1"/>
    <col min="4989" max="4990" width="11.375" style="188" customWidth="1"/>
    <col min="4991" max="4991" width="9.625" style="188" customWidth="1"/>
    <col min="4992" max="4993" width="10.375" style="188" customWidth="1"/>
    <col min="4994" max="4994" width="9.625" style="188" customWidth="1"/>
    <col min="4995" max="4996" width="10.375" style="188" customWidth="1"/>
    <col min="4997" max="4997" width="9.625" style="188" customWidth="1"/>
    <col min="4998" max="4999" width="10.375" style="188" customWidth="1"/>
    <col min="5000" max="5000" width="1.125" style="188" customWidth="1"/>
    <col min="5001" max="5001" width="6.5" style="188" customWidth="1"/>
    <col min="5002" max="5002" width="9.625" style="188" customWidth="1"/>
    <col min="5003" max="5004" width="11.25" style="188" customWidth="1"/>
    <col min="5005" max="5005" width="9.625" style="188" customWidth="1"/>
    <col min="5006" max="5007" width="11.375" style="188" customWidth="1"/>
    <col min="5008" max="5008" width="9.125" style="188" customWidth="1"/>
    <col min="5009" max="5009" width="11.375" style="188" customWidth="1"/>
    <col min="5010" max="5010" width="11.25" style="188" customWidth="1"/>
    <col min="5011" max="5011" width="9.5" style="188" customWidth="1"/>
    <col min="5012" max="5013" width="10.375" style="188" customWidth="1"/>
    <col min="5014" max="5014" width="0.75" style="188" customWidth="1"/>
    <col min="5015" max="5015" width="6.5" style="188" customWidth="1"/>
    <col min="5016" max="5016" width="9.625" style="188" customWidth="1"/>
    <col min="5017" max="5017" width="10.625" style="188" customWidth="1"/>
    <col min="5018" max="5018" width="11.125" style="188" customWidth="1"/>
    <col min="5019" max="5019" width="9.625" style="188" customWidth="1"/>
    <col min="5020" max="5021" width="11.375" style="188" customWidth="1"/>
    <col min="5022" max="5022" width="9.625" style="188" customWidth="1"/>
    <col min="5023" max="5024" width="10.25" style="188" customWidth="1"/>
    <col min="5025" max="5025" width="9.625" style="188" customWidth="1"/>
    <col min="5026" max="5027" width="10.25" style="188" customWidth="1"/>
    <col min="5028" max="5028" width="0.625" style="188" customWidth="1"/>
    <col min="5029" max="5029" width="6.375" style="188" customWidth="1"/>
    <col min="5030" max="5030" width="9.625" style="188" customWidth="1"/>
    <col min="5031" max="5032" width="10.375" style="188" customWidth="1"/>
    <col min="5033" max="5033" width="9.75" style="188" customWidth="1"/>
    <col min="5034" max="5035" width="11.375" style="188" customWidth="1"/>
    <col min="5036" max="5036" width="9.625" style="188" customWidth="1"/>
    <col min="5037" max="5038" width="10.375" style="188" customWidth="1"/>
    <col min="5039" max="5039" width="9.625" style="188" customWidth="1"/>
    <col min="5040" max="5041" width="10.375" style="188" customWidth="1"/>
    <col min="5042" max="5042" width="0.5" style="188" customWidth="1"/>
    <col min="5043" max="5043" width="6.5" style="188" customWidth="1"/>
    <col min="5044" max="5044" width="9.625" style="188" customWidth="1"/>
    <col min="5045" max="5046" width="10.375" style="188" customWidth="1"/>
    <col min="5047" max="5047" width="9.125" style="188" customWidth="1"/>
    <col min="5048" max="5049" width="10.375" style="188" customWidth="1"/>
    <col min="5050" max="5050" width="9.125" style="188" customWidth="1"/>
    <col min="5051" max="5052" width="10.375" style="188" customWidth="1"/>
    <col min="5053" max="5053" width="9.375" style="188" customWidth="1"/>
    <col min="5054" max="5055" width="11.375" style="188" customWidth="1"/>
    <col min="5056" max="5056" width="0.375" style="188" customWidth="1"/>
    <col min="5057" max="5057" width="6.5" style="188" customWidth="1"/>
    <col min="5058" max="5058" width="9.875" style="188" customWidth="1"/>
    <col min="5059" max="5060" width="11" style="188" customWidth="1"/>
    <col min="5061" max="5062" width="9.75" style="188" customWidth="1"/>
    <col min="5063" max="5063" width="11.375" style="188" customWidth="1"/>
    <col min="5064" max="5067" width="10.25" style="188" customWidth="1"/>
    <col min="5068" max="5069" width="11" style="188" customWidth="1"/>
    <col min="5070" max="5070" width="1" style="188" customWidth="1"/>
    <col min="5071" max="5071" width="6.5" style="188" customWidth="1"/>
    <col min="5072" max="5077" width="10.125" style="188" customWidth="1"/>
    <col min="5078" max="5080" width="10.375" style="188" customWidth="1"/>
    <col min="5081" max="5083" width="11.375" style="188" customWidth="1"/>
    <col min="5084" max="5084" width="1" style="188" customWidth="1"/>
    <col min="5085" max="5085" width="0.75" style="188" customWidth="1"/>
    <col min="5086" max="5086" width="6.5" style="188" customWidth="1"/>
    <col min="5087" max="5089" width="11.375" style="188" customWidth="1"/>
    <col min="5090" max="5092" width="12.25" style="188" customWidth="1"/>
    <col min="5093" max="5093" width="9.625" style="188" customWidth="1"/>
    <col min="5094" max="5095" width="11.5" style="188" customWidth="1"/>
    <col min="5096" max="5127" width="9.625" style="188" customWidth="1"/>
    <col min="5128" max="5214" width="9" style="188"/>
    <col min="5215" max="5215" width="6.375" style="188" customWidth="1"/>
    <col min="5216" max="5216" width="9.625" style="188" customWidth="1"/>
    <col min="5217" max="5218" width="11.375" style="188" customWidth="1"/>
    <col min="5219" max="5219" width="9.625" style="188" customWidth="1"/>
    <col min="5220" max="5221" width="10.375" style="188" customWidth="1"/>
    <col min="5222" max="5222" width="9.625" style="188" customWidth="1"/>
    <col min="5223" max="5224" width="10.25" style="188" customWidth="1"/>
    <col min="5225" max="5225" width="9.625" style="188" customWidth="1"/>
    <col min="5226" max="5227" width="10.375" style="188" customWidth="1"/>
    <col min="5228" max="5228" width="0.5" style="188" customWidth="1"/>
    <col min="5229" max="5229" width="6.5" style="188" customWidth="1"/>
    <col min="5230" max="5230" width="9.625" style="188" customWidth="1"/>
    <col min="5231" max="5235" width="10.375" style="188" customWidth="1"/>
    <col min="5236" max="5236" width="9.625" style="188" customWidth="1"/>
    <col min="5237" max="5238" width="10.375" style="188" customWidth="1"/>
    <col min="5239" max="5239" width="9.625" style="188" customWidth="1"/>
    <col min="5240" max="5241" width="10.375" style="188" customWidth="1"/>
    <col min="5242" max="5242" width="0.75" style="188" customWidth="1"/>
    <col min="5243" max="5243" width="6.5" style="188" customWidth="1"/>
    <col min="5244" max="5244" width="9.625" style="188" customWidth="1"/>
    <col min="5245" max="5246" width="11.375" style="188" customWidth="1"/>
    <col min="5247" max="5247" width="9.625" style="188" customWidth="1"/>
    <col min="5248" max="5249" width="10.375" style="188" customWidth="1"/>
    <col min="5250" max="5250" width="9.625" style="188" customWidth="1"/>
    <col min="5251" max="5252" width="10.375" style="188" customWidth="1"/>
    <col min="5253" max="5253" width="9.625" style="188" customWidth="1"/>
    <col min="5254" max="5255" width="10.375" style="188" customWidth="1"/>
    <col min="5256" max="5256" width="1.125" style="188" customWidth="1"/>
    <col min="5257" max="5257" width="6.5" style="188" customWidth="1"/>
    <col min="5258" max="5258" width="9.625" style="188" customWidth="1"/>
    <col min="5259" max="5260" width="11.25" style="188" customWidth="1"/>
    <col min="5261" max="5261" width="9.625" style="188" customWidth="1"/>
    <col min="5262" max="5263" width="11.375" style="188" customWidth="1"/>
    <col min="5264" max="5264" width="9.125" style="188" customWidth="1"/>
    <col min="5265" max="5265" width="11.375" style="188" customWidth="1"/>
    <col min="5266" max="5266" width="11.25" style="188" customWidth="1"/>
    <col min="5267" max="5267" width="9.5" style="188" customWidth="1"/>
    <col min="5268" max="5269" width="10.375" style="188" customWidth="1"/>
    <col min="5270" max="5270" width="0.75" style="188" customWidth="1"/>
    <col min="5271" max="5271" width="6.5" style="188" customWidth="1"/>
    <col min="5272" max="5272" width="9.625" style="188" customWidth="1"/>
    <col min="5273" max="5273" width="10.625" style="188" customWidth="1"/>
    <col min="5274" max="5274" width="11.125" style="188" customWidth="1"/>
    <col min="5275" max="5275" width="9.625" style="188" customWidth="1"/>
    <col min="5276" max="5277" width="11.375" style="188" customWidth="1"/>
    <col min="5278" max="5278" width="9.625" style="188" customWidth="1"/>
    <col min="5279" max="5280" width="10.25" style="188" customWidth="1"/>
    <col min="5281" max="5281" width="9.625" style="188" customWidth="1"/>
    <col min="5282" max="5283" width="10.25" style="188" customWidth="1"/>
    <col min="5284" max="5284" width="0.625" style="188" customWidth="1"/>
    <col min="5285" max="5285" width="6.375" style="188" customWidth="1"/>
    <col min="5286" max="5286" width="9.625" style="188" customWidth="1"/>
    <col min="5287" max="5288" width="10.375" style="188" customWidth="1"/>
    <col min="5289" max="5289" width="9.75" style="188" customWidth="1"/>
    <col min="5290" max="5291" width="11.375" style="188" customWidth="1"/>
    <col min="5292" max="5292" width="9.625" style="188" customWidth="1"/>
    <col min="5293" max="5294" width="10.375" style="188" customWidth="1"/>
    <col min="5295" max="5295" width="9.625" style="188" customWidth="1"/>
    <col min="5296" max="5297" width="10.375" style="188" customWidth="1"/>
    <col min="5298" max="5298" width="0.5" style="188" customWidth="1"/>
    <col min="5299" max="5299" width="6.5" style="188" customWidth="1"/>
    <col min="5300" max="5300" width="9.625" style="188" customWidth="1"/>
    <col min="5301" max="5302" width="10.375" style="188" customWidth="1"/>
    <col min="5303" max="5303" width="9.125" style="188" customWidth="1"/>
    <col min="5304" max="5305" width="10.375" style="188" customWidth="1"/>
    <col min="5306" max="5306" width="9.125" style="188" customWidth="1"/>
    <col min="5307" max="5308" width="10.375" style="188" customWidth="1"/>
    <col min="5309" max="5309" width="9.375" style="188" customWidth="1"/>
    <col min="5310" max="5311" width="11.375" style="188" customWidth="1"/>
    <col min="5312" max="5312" width="0.375" style="188" customWidth="1"/>
    <col min="5313" max="5313" width="6.5" style="188" customWidth="1"/>
    <col min="5314" max="5314" width="9.875" style="188" customWidth="1"/>
    <col min="5315" max="5316" width="11" style="188" customWidth="1"/>
    <col min="5317" max="5318" width="9.75" style="188" customWidth="1"/>
    <col min="5319" max="5319" width="11.375" style="188" customWidth="1"/>
    <col min="5320" max="5323" width="10.25" style="188" customWidth="1"/>
    <col min="5324" max="5325" width="11" style="188" customWidth="1"/>
    <col min="5326" max="5326" width="1" style="188" customWidth="1"/>
    <col min="5327" max="5327" width="6.5" style="188" customWidth="1"/>
    <col min="5328" max="5333" width="10.125" style="188" customWidth="1"/>
    <col min="5334" max="5336" width="10.375" style="188" customWidth="1"/>
    <col min="5337" max="5339" width="11.375" style="188" customWidth="1"/>
    <col min="5340" max="5340" width="1" style="188" customWidth="1"/>
    <col min="5341" max="5341" width="0.75" style="188" customWidth="1"/>
    <col min="5342" max="5342" width="6.5" style="188" customWidth="1"/>
    <col min="5343" max="5345" width="11.375" style="188" customWidth="1"/>
    <col min="5346" max="5348" width="12.25" style="188" customWidth="1"/>
    <col min="5349" max="5349" width="9.625" style="188" customWidth="1"/>
    <col min="5350" max="5351" width="11.5" style="188" customWidth="1"/>
    <col min="5352" max="5383" width="9.625" style="188" customWidth="1"/>
    <col min="5384" max="5470" width="9" style="188"/>
    <col min="5471" max="5471" width="6.375" style="188" customWidth="1"/>
    <col min="5472" max="5472" width="9.625" style="188" customWidth="1"/>
    <col min="5473" max="5474" width="11.375" style="188" customWidth="1"/>
    <col min="5475" max="5475" width="9.625" style="188" customWidth="1"/>
    <col min="5476" max="5477" width="10.375" style="188" customWidth="1"/>
    <col min="5478" max="5478" width="9.625" style="188" customWidth="1"/>
    <col min="5479" max="5480" width="10.25" style="188" customWidth="1"/>
    <col min="5481" max="5481" width="9.625" style="188" customWidth="1"/>
    <col min="5482" max="5483" width="10.375" style="188" customWidth="1"/>
    <col min="5484" max="5484" width="0.5" style="188" customWidth="1"/>
    <col min="5485" max="5485" width="6.5" style="188" customWidth="1"/>
    <col min="5486" max="5486" width="9.625" style="188" customWidth="1"/>
    <col min="5487" max="5491" width="10.375" style="188" customWidth="1"/>
    <col min="5492" max="5492" width="9.625" style="188" customWidth="1"/>
    <col min="5493" max="5494" width="10.375" style="188" customWidth="1"/>
    <col min="5495" max="5495" width="9.625" style="188" customWidth="1"/>
    <col min="5496" max="5497" width="10.375" style="188" customWidth="1"/>
    <col min="5498" max="5498" width="0.75" style="188" customWidth="1"/>
    <col min="5499" max="5499" width="6.5" style="188" customWidth="1"/>
    <col min="5500" max="5500" width="9.625" style="188" customWidth="1"/>
    <col min="5501" max="5502" width="11.375" style="188" customWidth="1"/>
    <col min="5503" max="5503" width="9.625" style="188" customWidth="1"/>
    <col min="5504" max="5505" width="10.375" style="188" customWidth="1"/>
    <col min="5506" max="5506" width="9.625" style="188" customWidth="1"/>
    <col min="5507" max="5508" width="10.375" style="188" customWidth="1"/>
    <col min="5509" max="5509" width="9.625" style="188" customWidth="1"/>
    <col min="5510" max="5511" width="10.375" style="188" customWidth="1"/>
    <col min="5512" max="5512" width="1.125" style="188" customWidth="1"/>
    <col min="5513" max="5513" width="6.5" style="188" customWidth="1"/>
    <col min="5514" max="5514" width="9.625" style="188" customWidth="1"/>
    <col min="5515" max="5516" width="11.25" style="188" customWidth="1"/>
    <col min="5517" max="5517" width="9.625" style="188" customWidth="1"/>
    <col min="5518" max="5519" width="11.375" style="188" customWidth="1"/>
    <col min="5520" max="5520" width="9.125" style="188" customWidth="1"/>
    <col min="5521" max="5521" width="11.375" style="188" customWidth="1"/>
    <col min="5522" max="5522" width="11.25" style="188" customWidth="1"/>
    <col min="5523" max="5523" width="9.5" style="188" customWidth="1"/>
    <col min="5524" max="5525" width="10.375" style="188" customWidth="1"/>
    <col min="5526" max="5526" width="0.75" style="188" customWidth="1"/>
    <col min="5527" max="5527" width="6.5" style="188" customWidth="1"/>
    <col min="5528" max="5528" width="9.625" style="188" customWidth="1"/>
    <col min="5529" max="5529" width="10.625" style="188" customWidth="1"/>
    <col min="5530" max="5530" width="11.125" style="188" customWidth="1"/>
    <col min="5531" max="5531" width="9.625" style="188" customWidth="1"/>
    <col min="5532" max="5533" width="11.375" style="188" customWidth="1"/>
    <col min="5534" max="5534" width="9.625" style="188" customWidth="1"/>
    <col min="5535" max="5536" width="10.25" style="188" customWidth="1"/>
    <col min="5537" max="5537" width="9.625" style="188" customWidth="1"/>
    <col min="5538" max="5539" width="10.25" style="188" customWidth="1"/>
    <col min="5540" max="5540" width="0.625" style="188" customWidth="1"/>
    <col min="5541" max="5541" width="6.375" style="188" customWidth="1"/>
    <col min="5542" max="5542" width="9.625" style="188" customWidth="1"/>
    <col min="5543" max="5544" width="10.375" style="188" customWidth="1"/>
    <col min="5545" max="5545" width="9.75" style="188" customWidth="1"/>
    <col min="5546" max="5547" width="11.375" style="188" customWidth="1"/>
    <col min="5548" max="5548" width="9.625" style="188" customWidth="1"/>
    <col min="5549" max="5550" width="10.375" style="188" customWidth="1"/>
    <col min="5551" max="5551" width="9.625" style="188" customWidth="1"/>
    <col min="5552" max="5553" width="10.375" style="188" customWidth="1"/>
    <col min="5554" max="5554" width="0.5" style="188" customWidth="1"/>
    <col min="5555" max="5555" width="6.5" style="188" customWidth="1"/>
    <col min="5556" max="5556" width="9.625" style="188" customWidth="1"/>
    <col min="5557" max="5558" width="10.375" style="188" customWidth="1"/>
    <col min="5559" max="5559" width="9.125" style="188" customWidth="1"/>
    <col min="5560" max="5561" width="10.375" style="188" customWidth="1"/>
    <col min="5562" max="5562" width="9.125" style="188" customWidth="1"/>
    <col min="5563" max="5564" width="10.375" style="188" customWidth="1"/>
    <col min="5565" max="5565" width="9.375" style="188" customWidth="1"/>
    <col min="5566" max="5567" width="11.375" style="188" customWidth="1"/>
    <col min="5568" max="5568" width="0.375" style="188" customWidth="1"/>
    <col min="5569" max="5569" width="6.5" style="188" customWidth="1"/>
    <col min="5570" max="5570" width="9.875" style="188" customWidth="1"/>
    <col min="5571" max="5572" width="11" style="188" customWidth="1"/>
    <col min="5573" max="5574" width="9.75" style="188" customWidth="1"/>
    <col min="5575" max="5575" width="11.375" style="188" customWidth="1"/>
    <col min="5576" max="5579" width="10.25" style="188" customWidth="1"/>
    <col min="5580" max="5581" width="11" style="188" customWidth="1"/>
    <col min="5582" max="5582" width="1" style="188" customWidth="1"/>
    <col min="5583" max="5583" width="6.5" style="188" customWidth="1"/>
    <col min="5584" max="5589" width="10.125" style="188" customWidth="1"/>
    <col min="5590" max="5592" width="10.375" style="188" customWidth="1"/>
    <col min="5593" max="5595" width="11.375" style="188" customWidth="1"/>
    <col min="5596" max="5596" width="1" style="188" customWidth="1"/>
    <col min="5597" max="5597" width="0.75" style="188" customWidth="1"/>
    <col min="5598" max="5598" width="6.5" style="188" customWidth="1"/>
    <col min="5599" max="5601" width="11.375" style="188" customWidth="1"/>
    <col min="5602" max="5604" width="12.25" style="188" customWidth="1"/>
    <col min="5605" max="5605" width="9.625" style="188" customWidth="1"/>
    <col min="5606" max="5607" width="11.5" style="188" customWidth="1"/>
    <col min="5608" max="5639" width="9.625" style="188" customWidth="1"/>
    <col min="5640" max="5726" width="9" style="188"/>
    <col min="5727" max="5727" width="6.375" style="188" customWidth="1"/>
    <col min="5728" max="5728" width="9.625" style="188" customWidth="1"/>
    <col min="5729" max="5730" width="11.375" style="188" customWidth="1"/>
    <col min="5731" max="5731" width="9.625" style="188" customWidth="1"/>
    <col min="5732" max="5733" width="10.375" style="188" customWidth="1"/>
    <col min="5734" max="5734" width="9.625" style="188" customWidth="1"/>
    <col min="5735" max="5736" width="10.25" style="188" customWidth="1"/>
    <col min="5737" max="5737" width="9.625" style="188" customWidth="1"/>
    <col min="5738" max="5739" width="10.375" style="188" customWidth="1"/>
    <col min="5740" max="5740" width="0.5" style="188" customWidth="1"/>
    <col min="5741" max="5741" width="6.5" style="188" customWidth="1"/>
    <col min="5742" max="5742" width="9.625" style="188" customWidth="1"/>
    <col min="5743" max="5747" width="10.375" style="188" customWidth="1"/>
    <col min="5748" max="5748" width="9.625" style="188" customWidth="1"/>
    <col min="5749" max="5750" width="10.375" style="188" customWidth="1"/>
    <col min="5751" max="5751" width="9.625" style="188" customWidth="1"/>
    <col min="5752" max="5753" width="10.375" style="188" customWidth="1"/>
    <col min="5754" max="5754" width="0.75" style="188" customWidth="1"/>
    <col min="5755" max="5755" width="6.5" style="188" customWidth="1"/>
    <col min="5756" max="5756" width="9.625" style="188" customWidth="1"/>
    <col min="5757" max="5758" width="11.375" style="188" customWidth="1"/>
    <col min="5759" max="5759" width="9.625" style="188" customWidth="1"/>
    <col min="5760" max="5761" width="10.375" style="188" customWidth="1"/>
    <col min="5762" max="5762" width="9.625" style="188" customWidth="1"/>
    <col min="5763" max="5764" width="10.375" style="188" customWidth="1"/>
    <col min="5765" max="5765" width="9.625" style="188" customWidth="1"/>
    <col min="5766" max="5767" width="10.375" style="188" customWidth="1"/>
    <col min="5768" max="5768" width="1.125" style="188" customWidth="1"/>
    <col min="5769" max="5769" width="6.5" style="188" customWidth="1"/>
    <col min="5770" max="5770" width="9.625" style="188" customWidth="1"/>
    <col min="5771" max="5772" width="11.25" style="188" customWidth="1"/>
    <col min="5773" max="5773" width="9.625" style="188" customWidth="1"/>
    <col min="5774" max="5775" width="11.375" style="188" customWidth="1"/>
    <col min="5776" max="5776" width="9.125" style="188" customWidth="1"/>
    <col min="5777" max="5777" width="11.375" style="188" customWidth="1"/>
    <col min="5778" max="5778" width="11.25" style="188" customWidth="1"/>
    <col min="5779" max="5779" width="9.5" style="188" customWidth="1"/>
    <col min="5780" max="5781" width="10.375" style="188" customWidth="1"/>
    <col min="5782" max="5782" width="0.75" style="188" customWidth="1"/>
    <col min="5783" max="5783" width="6.5" style="188" customWidth="1"/>
    <col min="5784" max="5784" width="9.625" style="188" customWidth="1"/>
    <col min="5785" max="5785" width="10.625" style="188" customWidth="1"/>
    <col min="5786" max="5786" width="11.125" style="188" customWidth="1"/>
    <col min="5787" max="5787" width="9.625" style="188" customWidth="1"/>
    <col min="5788" max="5789" width="11.375" style="188" customWidth="1"/>
    <col min="5790" max="5790" width="9.625" style="188" customWidth="1"/>
    <col min="5791" max="5792" width="10.25" style="188" customWidth="1"/>
    <col min="5793" max="5793" width="9.625" style="188" customWidth="1"/>
    <col min="5794" max="5795" width="10.25" style="188" customWidth="1"/>
    <col min="5796" max="5796" width="0.625" style="188" customWidth="1"/>
    <col min="5797" max="5797" width="6.375" style="188" customWidth="1"/>
    <col min="5798" max="5798" width="9.625" style="188" customWidth="1"/>
    <col min="5799" max="5800" width="10.375" style="188" customWidth="1"/>
    <col min="5801" max="5801" width="9.75" style="188" customWidth="1"/>
    <col min="5802" max="5803" width="11.375" style="188" customWidth="1"/>
    <col min="5804" max="5804" width="9.625" style="188" customWidth="1"/>
    <col min="5805" max="5806" width="10.375" style="188" customWidth="1"/>
    <col min="5807" max="5807" width="9.625" style="188" customWidth="1"/>
    <col min="5808" max="5809" width="10.375" style="188" customWidth="1"/>
    <col min="5810" max="5810" width="0.5" style="188" customWidth="1"/>
    <col min="5811" max="5811" width="6.5" style="188" customWidth="1"/>
    <col min="5812" max="5812" width="9.625" style="188" customWidth="1"/>
    <col min="5813" max="5814" width="10.375" style="188" customWidth="1"/>
    <col min="5815" max="5815" width="9.125" style="188" customWidth="1"/>
    <col min="5816" max="5817" width="10.375" style="188" customWidth="1"/>
    <col min="5818" max="5818" width="9.125" style="188" customWidth="1"/>
    <col min="5819" max="5820" width="10.375" style="188" customWidth="1"/>
    <col min="5821" max="5821" width="9.375" style="188" customWidth="1"/>
    <col min="5822" max="5823" width="11.375" style="188" customWidth="1"/>
    <col min="5824" max="5824" width="0.375" style="188" customWidth="1"/>
    <col min="5825" max="5825" width="6.5" style="188" customWidth="1"/>
    <col min="5826" max="5826" width="9.875" style="188" customWidth="1"/>
    <col min="5827" max="5828" width="11" style="188" customWidth="1"/>
    <col min="5829" max="5830" width="9.75" style="188" customWidth="1"/>
    <col min="5831" max="5831" width="11.375" style="188" customWidth="1"/>
    <col min="5832" max="5835" width="10.25" style="188" customWidth="1"/>
    <col min="5836" max="5837" width="11" style="188" customWidth="1"/>
    <col min="5838" max="5838" width="1" style="188" customWidth="1"/>
    <col min="5839" max="5839" width="6.5" style="188" customWidth="1"/>
    <col min="5840" max="5845" width="10.125" style="188" customWidth="1"/>
    <col min="5846" max="5848" width="10.375" style="188" customWidth="1"/>
    <col min="5849" max="5851" width="11.375" style="188" customWidth="1"/>
    <col min="5852" max="5852" width="1" style="188" customWidth="1"/>
    <col min="5853" max="5853" width="0.75" style="188" customWidth="1"/>
    <col min="5854" max="5854" width="6.5" style="188" customWidth="1"/>
    <col min="5855" max="5857" width="11.375" style="188" customWidth="1"/>
    <col min="5858" max="5860" width="12.25" style="188" customWidth="1"/>
    <col min="5861" max="5861" width="9.625" style="188" customWidth="1"/>
    <col min="5862" max="5863" width="11.5" style="188" customWidth="1"/>
    <col min="5864" max="5895" width="9.625" style="188" customWidth="1"/>
    <col min="5896" max="5982" width="9" style="188"/>
    <col min="5983" max="5983" width="6.375" style="188" customWidth="1"/>
    <col min="5984" max="5984" width="9.625" style="188" customWidth="1"/>
    <col min="5985" max="5986" width="11.375" style="188" customWidth="1"/>
    <col min="5987" max="5987" width="9.625" style="188" customWidth="1"/>
    <col min="5988" max="5989" width="10.375" style="188" customWidth="1"/>
    <col min="5990" max="5990" width="9.625" style="188" customWidth="1"/>
    <col min="5991" max="5992" width="10.25" style="188" customWidth="1"/>
    <col min="5993" max="5993" width="9.625" style="188" customWidth="1"/>
    <col min="5994" max="5995" width="10.375" style="188" customWidth="1"/>
    <col min="5996" max="5996" width="0.5" style="188" customWidth="1"/>
    <col min="5997" max="5997" width="6.5" style="188" customWidth="1"/>
    <col min="5998" max="5998" width="9.625" style="188" customWidth="1"/>
    <col min="5999" max="6003" width="10.375" style="188" customWidth="1"/>
    <col min="6004" max="6004" width="9.625" style="188" customWidth="1"/>
    <col min="6005" max="6006" width="10.375" style="188" customWidth="1"/>
    <col min="6007" max="6007" width="9.625" style="188" customWidth="1"/>
    <col min="6008" max="6009" width="10.375" style="188" customWidth="1"/>
    <col min="6010" max="6010" width="0.75" style="188" customWidth="1"/>
    <col min="6011" max="6011" width="6.5" style="188" customWidth="1"/>
    <col min="6012" max="6012" width="9.625" style="188" customWidth="1"/>
    <col min="6013" max="6014" width="11.375" style="188" customWidth="1"/>
    <col min="6015" max="6015" width="9.625" style="188" customWidth="1"/>
    <col min="6016" max="6017" width="10.375" style="188" customWidth="1"/>
    <col min="6018" max="6018" width="9.625" style="188" customWidth="1"/>
    <col min="6019" max="6020" width="10.375" style="188" customWidth="1"/>
    <col min="6021" max="6021" width="9.625" style="188" customWidth="1"/>
    <col min="6022" max="6023" width="10.375" style="188" customWidth="1"/>
    <col min="6024" max="6024" width="1.125" style="188" customWidth="1"/>
    <col min="6025" max="6025" width="6.5" style="188" customWidth="1"/>
    <col min="6026" max="6026" width="9.625" style="188" customWidth="1"/>
    <col min="6027" max="6028" width="11.25" style="188" customWidth="1"/>
    <col min="6029" max="6029" width="9.625" style="188" customWidth="1"/>
    <col min="6030" max="6031" width="11.375" style="188" customWidth="1"/>
    <col min="6032" max="6032" width="9.125" style="188" customWidth="1"/>
    <col min="6033" max="6033" width="11.375" style="188" customWidth="1"/>
    <col min="6034" max="6034" width="11.25" style="188" customWidth="1"/>
    <col min="6035" max="6035" width="9.5" style="188" customWidth="1"/>
    <col min="6036" max="6037" width="10.375" style="188" customWidth="1"/>
    <col min="6038" max="6038" width="0.75" style="188" customWidth="1"/>
    <col min="6039" max="6039" width="6.5" style="188" customWidth="1"/>
    <col min="6040" max="6040" width="9.625" style="188" customWidth="1"/>
    <col min="6041" max="6041" width="10.625" style="188" customWidth="1"/>
    <col min="6042" max="6042" width="11.125" style="188" customWidth="1"/>
    <col min="6043" max="6043" width="9.625" style="188" customWidth="1"/>
    <col min="6044" max="6045" width="11.375" style="188" customWidth="1"/>
    <col min="6046" max="6046" width="9.625" style="188" customWidth="1"/>
    <col min="6047" max="6048" width="10.25" style="188" customWidth="1"/>
    <col min="6049" max="6049" width="9.625" style="188" customWidth="1"/>
    <col min="6050" max="6051" width="10.25" style="188" customWidth="1"/>
    <col min="6052" max="6052" width="0.625" style="188" customWidth="1"/>
    <col min="6053" max="6053" width="6.375" style="188" customWidth="1"/>
    <col min="6054" max="6054" width="9.625" style="188" customWidth="1"/>
    <col min="6055" max="6056" width="10.375" style="188" customWidth="1"/>
    <col min="6057" max="6057" width="9.75" style="188" customWidth="1"/>
    <col min="6058" max="6059" width="11.375" style="188" customWidth="1"/>
    <col min="6060" max="6060" width="9.625" style="188" customWidth="1"/>
    <col min="6061" max="6062" width="10.375" style="188" customWidth="1"/>
    <col min="6063" max="6063" width="9.625" style="188" customWidth="1"/>
    <col min="6064" max="6065" width="10.375" style="188" customWidth="1"/>
    <col min="6066" max="6066" width="0.5" style="188" customWidth="1"/>
    <col min="6067" max="6067" width="6.5" style="188" customWidth="1"/>
    <col min="6068" max="6068" width="9.625" style="188" customWidth="1"/>
    <col min="6069" max="6070" width="10.375" style="188" customWidth="1"/>
    <col min="6071" max="6071" width="9.125" style="188" customWidth="1"/>
    <col min="6072" max="6073" width="10.375" style="188" customWidth="1"/>
    <col min="6074" max="6074" width="9.125" style="188" customWidth="1"/>
    <col min="6075" max="6076" width="10.375" style="188" customWidth="1"/>
    <col min="6077" max="6077" width="9.375" style="188" customWidth="1"/>
    <col min="6078" max="6079" width="11.375" style="188" customWidth="1"/>
    <col min="6080" max="6080" width="0.375" style="188" customWidth="1"/>
    <col min="6081" max="6081" width="6.5" style="188" customWidth="1"/>
    <col min="6082" max="6082" width="9.875" style="188" customWidth="1"/>
    <col min="6083" max="6084" width="11" style="188" customWidth="1"/>
    <col min="6085" max="6086" width="9.75" style="188" customWidth="1"/>
    <col min="6087" max="6087" width="11.375" style="188" customWidth="1"/>
    <col min="6088" max="6091" width="10.25" style="188" customWidth="1"/>
    <col min="6092" max="6093" width="11" style="188" customWidth="1"/>
    <col min="6094" max="6094" width="1" style="188" customWidth="1"/>
    <col min="6095" max="6095" width="6.5" style="188" customWidth="1"/>
    <col min="6096" max="6101" width="10.125" style="188" customWidth="1"/>
    <col min="6102" max="6104" width="10.375" style="188" customWidth="1"/>
    <col min="6105" max="6107" width="11.375" style="188" customWidth="1"/>
    <col min="6108" max="6108" width="1" style="188" customWidth="1"/>
    <col min="6109" max="6109" width="0.75" style="188" customWidth="1"/>
    <col min="6110" max="6110" width="6.5" style="188" customWidth="1"/>
    <col min="6111" max="6113" width="11.375" style="188" customWidth="1"/>
    <col min="6114" max="6116" width="12.25" style="188" customWidth="1"/>
    <col min="6117" max="6117" width="9.625" style="188" customWidth="1"/>
    <col min="6118" max="6119" width="11.5" style="188" customWidth="1"/>
    <col min="6120" max="6151" width="9.625" style="188" customWidth="1"/>
    <col min="6152" max="6238" width="9" style="188"/>
    <col min="6239" max="6239" width="6.375" style="188" customWidth="1"/>
    <col min="6240" max="6240" width="9.625" style="188" customWidth="1"/>
    <col min="6241" max="6242" width="11.375" style="188" customWidth="1"/>
    <col min="6243" max="6243" width="9.625" style="188" customWidth="1"/>
    <col min="6244" max="6245" width="10.375" style="188" customWidth="1"/>
    <col min="6246" max="6246" width="9.625" style="188" customWidth="1"/>
    <col min="6247" max="6248" width="10.25" style="188" customWidth="1"/>
    <col min="6249" max="6249" width="9.625" style="188" customWidth="1"/>
    <col min="6250" max="6251" width="10.375" style="188" customWidth="1"/>
    <col min="6252" max="6252" width="0.5" style="188" customWidth="1"/>
    <col min="6253" max="6253" width="6.5" style="188" customWidth="1"/>
    <col min="6254" max="6254" width="9.625" style="188" customWidth="1"/>
    <col min="6255" max="6259" width="10.375" style="188" customWidth="1"/>
    <col min="6260" max="6260" width="9.625" style="188" customWidth="1"/>
    <col min="6261" max="6262" width="10.375" style="188" customWidth="1"/>
    <col min="6263" max="6263" width="9.625" style="188" customWidth="1"/>
    <col min="6264" max="6265" width="10.375" style="188" customWidth="1"/>
    <col min="6266" max="6266" width="0.75" style="188" customWidth="1"/>
    <col min="6267" max="6267" width="6.5" style="188" customWidth="1"/>
    <col min="6268" max="6268" width="9.625" style="188" customWidth="1"/>
    <col min="6269" max="6270" width="11.375" style="188" customWidth="1"/>
    <col min="6271" max="6271" width="9.625" style="188" customWidth="1"/>
    <col min="6272" max="6273" width="10.375" style="188" customWidth="1"/>
    <col min="6274" max="6274" width="9.625" style="188" customWidth="1"/>
    <col min="6275" max="6276" width="10.375" style="188" customWidth="1"/>
    <col min="6277" max="6277" width="9.625" style="188" customWidth="1"/>
    <col min="6278" max="6279" width="10.375" style="188" customWidth="1"/>
    <col min="6280" max="6280" width="1.125" style="188" customWidth="1"/>
    <col min="6281" max="6281" width="6.5" style="188" customWidth="1"/>
    <col min="6282" max="6282" width="9.625" style="188" customWidth="1"/>
    <col min="6283" max="6284" width="11.25" style="188" customWidth="1"/>
    <col min="6285" max="6285" width="9.625" style="188" customWidth="1"/>
    <col min="6286" max="6287" width="11.375" style="188" customWidth="1"/>
    <col min="6288" max="6288" width="9.125" style="188" customWidth="1"/>
    <col min="6289" max="6289" width="11.375" style="188" customWidth="1"/>
    <col min="6290" max="6290" width="11.25" style="188" customWidth="1"/>
    <col min="6291" max="6291" width="9.5" style="188" customWidth="1"/>
    <col min="6292" max="6293" width="10.375" style="188" customWidth="1"/>
    <col min="6294" max="6294" width="0.75" style="188" customWidth="1"/>
    <col min="6295" max="6295" width="6.5" style="188" customWidth="1"/>
    <col min="6296" max="6296" width="9.625" style="188" customWidth="1"/>
    <col min="6297" max="6297" width="10.625" style="188" customWidth="1"/>
    <col min="6298" max="6298" width="11.125" style="188" customWidth="1"/>
    <col min="6299" max="6299" width="9.625" style="188" customWidth="1"/>
    <col min="6300" max="6301" width="11.375" style="188" customWidth="1"/>
    <col min="6302" max="6302" width="9.625" style="188" customWidth="1"/>
    <col min="6303" max="6304" width="10.25" style="188" customWidth="1"/>
    <col min="6305" max="6305" width="9.625" style="188" customWidth="1"/>
    <col min="6306" max="6307" width="10.25" style="188" customWidth="1"/>
    <col min="6308" max="6308" width="0.625" style="188" customWidth="1"/>
    <col min="6309" max="6309" width="6.375" style="188" customWidth="1"/>
    <col min="6310" max="6310" width="9.625" style="188" customWidth="1"/>
    <col min="6311" max="6312" width="10.375" style="188" customWidth="1"/>
    <col min="6313" max="6313" width="9.75" style="188" customWidth="1"/>
    <col min="6314" max="6315" width="11.375" style="188" customWidth="1"/>
    <col min="6316" max="6316" width="9.625" style="188" customWidth="1"/>
    <col min="6317" max="6318" width="10.375" style="188" customWidth="1"/>
    <col min="6319" max="6319" width="9.625" style="188" customWidth="1"/>
    <col min="6320" max="6321" width="10.375" style="188" customWidth="1"/>
    <col min="6322" max="6322" width="0.5" style="188" customWidth="1"/>
    <col min="6323" max="6323" width="6.5" style="188" customWidth="1"/>
    <col min="6324" max="6324" width="9.625" style="188" customWidth="1"/>
    <col min="6325" max="6326" width="10.375" style="188" customWidth="1"/>
    <col min="6327" max="6327" width="9.125" style="188" customWidth="1"/>
    <col min="6328" max="6329" width="10.375" style="188" customWidth="1"/>
    <col min="6330" max="6330" width="9.125" style="188" customWidth="1"/>
    <col min="6331" max="6332" width="10.375" style="188" customWidth="1"/>
    <col min="6333" max="6333" width="9.375" style="188" customWidth="1"/>
    <col min="6334" max="6335" width="11.375" style="188" customWidth="1"/>
    <col min="6336" max="6336" width="0.375" style="188" customWidth="1"/>
    <col min="6337" max="6337" width="6.5" style="188" customWidth="1"/>
    <col min="6338" max="6338" width="9.875" style="188" customWidth="1"/>
    <col min="6339" max="6340" width="11" style="188" customWidth="1"/>
    <col min="6341" max="6342" width="9.75" style="188" customWidth="1"/>
    <col min="6343" max="6343" width="11.375" style="188" customWidth="1"/>
    <col min="6344" max="6347" width="10.25" style="188" customWidth="1"/>
    <col min="6348" max="6349" width="11" style="188" customWidth="1"/>
    <col min="6350" max="6350" width="1" style="188" customWidth="1"/>
    <col min="6351" max="6351" width="6.5" style="188" customWidth="1"/>
    <col min="6352" max="6357" width="10.125" style="188" customWidth="1"/>
    <col min="6358" max="6360" width="10.375" style="188" customWidth="1"/>
    <col min="6361" max="6363" width="11.375" style="188" customWidth="1"/>
    <col min="6364" max="6364" width="1" style="188" customWidth="1"/>
    <col min="6365" max="6365" width="0.75" style="188" customWidth="1"/>
    <col min="6366" max="6366" width="6.5" style="188" customWidth="1"/>
    <col min="6367" max="6369" width="11.375" style="188" customWidth="1"/>
    <col min="6370" max="6372" width="12.25" style="188" customWidth="1"/>
    <col min="6373" max="6373" width="9.625" style="188" customWidth="1"/>
    <col min="6374" max="6375" width="11.5" style="188" customWidth="1"/>
    <col min="6376" max="6407" width="9.625" style="188" customWidth="1"/>
    <col min="6408" max="6494" width="9" style="188"/>
    <col min="6495" max="6495" width="6.375" style="188" customWidth="1"/>
    <col min="6496" max="6496" width="9.625" style="188" customWidth="1"/>
    <col min="6497" max="6498" width="11.375" style="188" customWidth="1"/>
    <col min="6499" max="6499" width="9.625" style="188" customWidth="1"/>
    <col min="6500" max="6501" width="10.375" style="188" customWidth="1"/>
    <col min="6502" max="6502" width="9.625" style="188" customWidth="1"/>
    <col min="6503" max="6504" width="10.25" style="188" customWidth="1"/>
    <col min="6505" max="6505" width="9.625" style="188" customWidth="1"/>
    <col min="6506" max="6507" width="10.375" style="188" customWidth="1"/>
    <col min="6508" max="6508" width="0.5" style="188" customWidth="1"/>
    <col min="6509" max="6509" width="6.5" style="188" customWidth="1"/>
    <col min="6510" max="6510" width="9.625" style="188" customWidth="1"/>
    <col min="6511" max="6515" width="10.375" style="188" customWidth="1"/>
    <col min="6516" max="6516" width="9.625" style="188" customWidth="1"/>
    <col min="6517" max="6518" width="10.375" style="188" customWidth="1"/>
    <col min="6519" max="6519" width="9.625" style="188" customWidth="1"/>
    <col min="6520" max="6521" width="10.375" style="188" customWidth="1"/>
    <col min="6522" max="6522" width="0.75" style="188" customWidth="1"/>
    <col min="6523" max="6523" width="6.5" style="188" customWidth="1"/>
    <col min="6524" max="6524" width="9.625" style="188" customWidth="1"/>
    <col min="6525" max="6526" width="11.375" style="188" customWidth="1"/>
    <col min="6527" max="6527" width="9.625" style="188" customWidth="1"/>
    <col min="6528" max="6529" width="10.375" style="188" customWidth="1"/>
    <col min="6530" max="6530" width="9.625" style="188" customWidth="1"/>
    <col min="6531" max="6532" width="10.375" style="188" customWidth="1"/>
    <col min="6533" max="6533" width="9.625" style="188" customWidth="1"/>
    <col min="6534" max="6535" width="10.375" style="188" customWidth="1"/>
    <col min="6536" max="6536" width="1.125" style="188" customWidth="1"/>
    <col min="6537" max="6537" width="6.5" style="188" customWidth="1"/>
    <col min="6538" max="6538" width="9.625" style="188" customWidth="1"/>
    <col min="6539" max="6540" width="11.25" style="188" customWidth="1"/>
    <col min="6541" max="6541" width="9.625" style="188" customWidth="1"/>
    <col min="6542" max="6543" width="11.375" style="188" customWidth="1"/>
    <col min="6544" max="6544" width="9.125" style="188" customWidth="1"/>
    <col min="6545" max="6545" width="11.375" style="188" customWidth="1"/>
    <col min="6546" max="6546" width="11.25" style="188" customWidth="1"/>
    <col min="6547" max="6547" width="9.5" style="188" customWidth="1"/>
    <col min="6548" max="6549" width="10.375" style="188" customWidth="1"/>
    <col min="6550" max="6550" width="0.75" style="188" customWidth="1"/>
    <col min="6551" max="6551" width="6.5" style="188" customWidth="1"/>
    <col min="6552" max="6552" width="9.625" style="188" customWidth="1"/>
    <col min="6553" max="6553" width="10.625" style="188" customWidth="1"/>
    <col min="6554" max="6554" width="11.125" style="188" customWidth="1"/>
    <col min="6555" max="6555" width="9.625" style="188" customWidth="1"/>
    <col min="6556" max="6557" width="11.375" style="188" customWidth="1"/>
    <col min="6558" max="6558" width="9.625" style="188" customWidth="1"/>
    <col min="6559" max="6560" width="10.25" style="188" customWidth="1"/>
    <col min="6561" max="6561" width="9.625" style="188" customWidth="1"/>
    <col min="6562" max="6563" width="10.25" style="188" customWidth="1"/>
    <col min="6564" max="6564" width="0.625" style="188" customWidth="1"/>
    <col min="6565" max="6565" width="6.375" style="188" customWidth="1"/>
    <col min="6566" max="6566" width="9.625" style="188" customWidth="1"/>
    <col min="6567" max="6568" width="10.375" style="188" customWidth="1"/>
    <col min="6569" max="6569" width="9.75" style="188" customWidth="1"/>
    <col min="6570" max="6571" width="11.375" style="188" customWidth="1"/>
    <col min="6572" max="6572" width="9.625" style="188" customWidth="1"/>
    <col min="6573" max="6574" width="10.375" style="188" customWidth="1"/>
    <col min="6575" max="6575" width="9.625" style="188" customWidth="1"/>
    <col min="6576" max="6577" width="10.375" style="188" customWidth="1"/>
    <col min="6578" max="6578" width="0.5" style="188" customWidth="1"/>
    <col min="6579" max="6579" width="6.5" style="188" customWidth="1"/>
    <col min="6580" max="6580" width="9.625" style="188" customWidth="1"/>
    <col min="6581" max="6582" width="10.375" style="188" customWidth="1"/>
    <col min="6583" max="6583" width="9.125" style="188" customWidth="1"/>
    <col min="6584" max="6585" width="10.375" style="188" customWidth="1"/>
    <col min="6586" max="6586" width="9.125" style="188" customWidth="1"/>
    <col min="6587" max="6588" width="10.375" style="188" customWidth="1"/>
    <col min="6589" max="6589" width="9.375" style="188" customWidth="1"/>
    <col min="6590" max="6591" width="11.375" style="188" customWidth="1"/>
    <col min="6592" max="6592" width="0.375" style="188" customWidth="1"/>
    <col min="6593" max="6593" width="6.5" style="188" customWidth="1"/>
    <col min="6594" max="6594" width="9.875" style="188" customWidth="1"/>
    <col min="6595" max="6596" width="11" style="188" customWidth="1"/>
    <col min="6597" max="6598" width="9.75" style="188" customWidth="1"/>
    <col min="6599" max="6599" width="11.375" style="188" customWidth="1"/>
    <col min="6600" max="6603" width="10.25" style="188" customWidth="1"/>
    <col min="6604" max="6605" width="11" style="188" customWidth="1"/>
    <col min="6606" max="6606" width="1" style="188" customWidth="1"/>
    <col min="6607" max="6607" width="6.5" style="188" customWidth="1"/>
    <col min="6608" max="6613" width="10.125" style="188" customWidth="1"/>
    <col min="6614" max="6616" width="10.375" style="188" customWidth="1"/>
    <col min="6617" max="6619" width="11.375" style="188" customWidth="1"/>
    <col min="6620" max="6620" width="1" style="188" customWidth="1"/>
    <col min="6621" max="6621" width="0.75" style="188" customWidth="1"/>
    <col min="6622" max="6622" width="6.5" style="188" customWidth="1"/>
    <col min="6623" max="6625" width="11.375" style="188" customWidth="1"/>
    <col min="6626" max="6628" width="12.25" style="188" customWidth="1"/>
    <col min="6629" max="6629" width="9.625" style="188" customWidth="1"/>
    <col min="6630" max="6631" width="11.5" style="188" customWidth="1"/>
    <col min="6632" max="6663" width="9.625" style="188" customWidth="1"/>
    <col min="6664" max="6750" width="9" style="188"/>
    <col min="6751" max="6751" width="6.375" style="188" customWidth="1"/>
    <col min="6752" max="6752" width="9.625" style="188" customWidth="1"/>
    <col min="6753" max="6754" width="11.375" style="188" customWidth="1"/>
    <col min="6755" max="6755" width="9.625" style="188" customWidth="1"/>
    <col min="6756" max="6757" width="10.375" style="188" customWidth="1"/>
    <col min="6758" max="6758" width="9.625" style="188" customWidth="1"/>
    <col min="6759" max="6760" width="10.25" style="188" customWidth="1"/>
    <col min="6761" max="6761" width="9.625" style="188" customWidth="1"/>
    <col min="6762" max="6763" width="10.375" style="188" customWidth="1"/>
    <col min="6764" max="6764" width="0.5" style="188" customWidth="1"/>
    <col min="6765" max="6765" width="6.5" style="188" customWidth="1"/>
    <col min="6766" max="6766" width="9.625" style="188" customWidth="1"/>
    <col min="6767" max="6771" width="10.375" style="188" customWidth="1"/>
    <col min="6772" max="6772" width="9.625" style="188" customWidth="1"/>
    <col min="6773" max="6774" width="10.375" style="188" customWidth="1"/>
    <col min="6775" max="6775" width="9.625" style="188" customWidth="1"/>
    <col min="6776" max="6777" width="10.375" style="188" customWidth="1"/>
    <col min="6778" max="6778" width="0.75" style="188" customWidth="1"/>
    <col min="6779" max="6779" width="6.5" style="188" customWidth="1"/>
    <col min="6780" max="6780" width="9.625" style="188" customWidth="1"/>
    <col min="6781" max="6782" width="11.375" style="188" customWidth="1"/>
    <col min="6783" max="6783" width="9.625" style="188" customWidth="1"/>
    <col min="6784" max="6785" width="10.375" style="188" customWidth="1"/>
    <col min="6786" max="6786" width="9.625" style="188" customWidth="1"/>
    <col min="6787" max="6788" width="10.375" style="188" customWidth="1"/>
    <col min="6789" max="6789" width="9.625" style="188" customWidth="1"/>
    <col min="6790" max="6791" width="10.375" style="188" customWidth="1"/>
    <col min="6792" max="6792" width="1.125" style="188" customWidth="1"/>
    <col min="6793" max="6793" width="6.5" style="188" customWidth="1"/>
    <col min="6794" max="6794" width="9.625" style="188" customWidth="1"/>
    <col min="6795" max="6796" width="11.25" style="188" customWidth="1"/>
    <col min="6797" max="6797" width="9.625" style="188" customWidth="1"/>
    <col min="6798" max="6799" width="11.375" style="188" customWidth="1"/>
    <col min="6800" max="6800" width="9.125" style="188" customWidth="1"/>
    <col min="6801" max="6801" width="11.375" style="188" customWidth="1"/>
    <col min="6802" max="6802" width="11.25" style="188" customWidth="1"/>
    <col min="6803" max="6803" width="9.5" style="188" customWidth="1"/>
    <col min="6804" max="6805" width="10.375" style="188" customWidth="1"/>
    <col min="6806" max="6806" width="0.75" style="188" customWidth="1"/>
    <col min="6807" max="6807" width="6.5" style="188" customWidth="1"/>
    <col min="6808" max="6808" width="9.625" style="188" customWidth="1"/>
    <col min="6809" max="6809" width="10.625" style="188" customWidth="1"/>
    <col min="6810" max="6810" width="11.125" style="188" customWidth="1"/>
    <col min="6811" max="6811" width="9.625" style="188" customWidth="1"/>
    <col min="6812" max="6813" width="11.375" style="188" customWidth="1"/>
    <col min="6814" max="6814" width="9.625" style="188" customWidth="1"/>
    <col min="6815" max="6816" width="10.25" style="188" customWidth="1"/>
    <col min="6817" max="6817" width="9.625" style="188" customWidth="1"/>
    <col min="6818" max="6819" width="10.25" style="188" customWidth="1"/>
    <col min="6820" max="6820" width="0.625" style="188" customWidth="1"/>
    <col min="6821" max="6821" width="6.375" style="188" customWidth="1"/>
    <col min="6822" max="6822" width="9.625" style="188" customWidth="1"/>
    <col min="6823" max="6824" width="10.375" style="188" customWidth="1"/>
    <col min="6825" max="6825" width="9.75" style="188" customWidth="1"/>
    <col min="6826" max="6827" width="11.375" style="188" customWidth="1"/>
    <col min="6828" max="6828" width="9.625" style="188" customWidth="1"/>
    <col min="6829" max="6830" width="10.375" style="188" customWidth="1"/>
    <col min="6831" max="6831" width="9.625" style="188" customWidth="1"/>
    <col min="6832" max="6833" width="10.375" style="188" customWidth="1"/>
    <col min="6834" max="6834" width="0.5" style="188" customWidth="1"/>
    <col min="6835" max="6835" width="6.5" style="188" customWidth="1"/>
    <col min="6836" max="6836" width="9.625" style="188" customWidth="1"/>
    <col min="6837" max="6838" width="10.375" style="188" customWidth="1"/>
    <col min="6839" max="6839" width="9.125" style="188" customWidth="1"/>
    <col min="6840" max="6841" width="10.375" style="188" customWidth="1"/>
    <col min="6842" max="6842" width="9.125" style="188" customWidth="1"/>
    <col min="6843" max="6844" width="10.375" style="188" customWidth="1"/>
    <col min="6845" max="6845" width="9.375" style="188" customWidth="1"/>
    <col min="6846" max="6847" width="11.375" style="188" customWidth="1"/>
    <col min="6848" max="6848" width="0.375" style="188" customWidth="1"/>
    <col min="6849" max="6849" width="6.5" style="188" customWidth="1"/>
    <col min="6850" max="6850" width="9.875" style="188" customWidth="1"/>
    <col min="6851" max="6852" width="11" style="188" customWidth="1"/>
    <col min="6853" max="6854" width="9.75" style="188" customWidth="1"/>
    <col min="6855" max="6855" width="11.375" style="188" customWidth="1"/>
    <col min="6856" max="6859" width="10.25" style="188" customWidth="1"/>
    <col min="6860" max="6861" width="11" style="188" customWidth="1"/>
    <col min="6862" max="6862" width="1" style="188" customWidth="1"/>
    <col min="6863" max="6863" width="6.5" style="188" customWidth="1"/>
    <col min="6864" max="6869" width="10.125" style="188" customWidth="1"/>
    <col min="6870" max="6872" width="10.375" style="188" customWidth="1"/>
    <col min="6873" max="6875" width="11.375" style="188" customWidth="1"/>
    <col min="6876" max="6876" width="1" style="188" customWidth="1"/>
    <col min="6877" max="6877" width="0.75" style="188" customWidth="1"/>
    <col min="6878" max="6878" width="6.5" style="188" customWidth="1"/>
    <col min="6879" max="6881" width="11.375" style="188" customWidth="1"/>
    <col min="6882" max="6884" width="12.25" style="188" customWidth="1"/>
    <col min="6885" max="6885" width="9.625" style="188" customWidth="1"/>
    <col min="6886" max="6887" width="11.5" style="188" customWidth="1"/>
    <col min="6888" max="6919" width="9.625" style="188" customWidth="1"/>
    <col min="6920" max="7006" width="9" style="188"/>
    <col min="7007" max="7007" width="6.375" style="188" customWidth="1"/>
    <col min="7008" max="7008" width="9.625" style="188" customWidth="1"/>
    <col min="7009" max="7010" width="11.375" style="188" customWidth="1"/>
    <col min="7011" max="7011" width="9.625" style="188" customWidth="1"/>
    <col min="7012" max="7013" width="10.375" style="188" customWidth="1"/>
    <col min="7014" max="7014" width="9.625" style="188" customWidth="1"/>
    <col min="7015" max="7016" width="10.25" style="188" customWidth="1"/>
    <col min="7017" max="7017" width="9.625" style="188" customWidth="1"/>
    <col min="7018" max="7019" width="10.375" style="188" customWidth="1"/>
    <col min="7020" max="7020" width="0.5" style="188" customWidth="1"/>
    <col min="7021" max="7021" width="6.5" style="188" customWidth="1"/>
    <col min="7022" max="7022" width="9.625" style="188" customWidth="1"/>
    <col min="7023" max="7027" width="10.375" style="188" customWidth="1"/>
    <col min="7028" max="7028" width="9.625" style="188" customWidth="1"/>
    <col min="7029" max="7030" width="10.375" style="188" customWidth="1"/>
    <col min="7031" max="7031" width="9.625" style="188" customWidth="1"/>
    <col min="7032" max="7033" width="10.375" style="188" customWidth="1"/>
    <col min="7034" max="7034" width="0.75" style="188" customWidth="1"/>
    <col min="7035" max="7035" width="6.5" style="188" customWidth="1"/>
    <col min="7036" max="7036" width="9.625" style="188" customWidth="1"/>
    <col min="7037" max="7038" width="11.375" style="188" customWidth="1"/>
    <col min="7039" max="7039" width="9.625" style="188" customWidth="1"/>
    <col min="7040" max="7041" width="10.375" style="188" customWidth="1"/>
    <col min="7042" max="7042" width="9.625" style="188" customWidth="1"/>
    <col min="7043" max="7044" width="10.375" style="188" customWidth="1"/>
    <col min="7045" max="7045" width="9.625" style="188" customWidth="1"/>
    <col min="7046" max="7047" width="10.375" style="188" customWidth="1"/>
    <col min="7048" max="7048" width="1.125" style="188" customWidth="1"/>
    <col min="7049" max="7049" width="6.5" style="188" customWidth="1"/>
    <col min="7050" max="7050" width="9.625" style="188" customWidth="1"/>
    <col min="7051" max="7052" width="11.25" style="188" customWidth="1"/>
    <col min="7053" max="7053" width="9.625" style="188" customWidth="1"/>
    <col min="7054" max="7055" width="11.375" style="188" customWidth="1"/>
    <col min="7056" max="7056" width="9.125" style="188" customWidth="1"/>
    <col min="7057" max="7057" width="11.375" style="188" customWidth="1"/>
    <col min="7058" max="7058" width="11.25" style="188" customWidth="1"/>
    <col min="7059" max="7059" width="9.5" style="188" customWidth="1"/>
    <col min="7060" max="7061" width="10.375" style="188" customWidth="1"/>
    <col min="7062" max="7062" width="0.75" style="188" customWidth="1"/>
    <col min="7063" max="7063" width="6.5" style="188" customWidth="1"/>
    <col min="7064" max="7064" width="9.625" style="188" customWidth="1"/>
    <col min="7065" max="7065" width="10.625" style="188" customWidth="1"/>
    <col min="7066" max="7066" width="11.125" style="188" customWidth="1"/>
    <col min="7067" max="7067" width="9.625" style="188" customWidth="1"/>
    <col min="7068" max="7069" width="11.375" style="188" customWidth="1"/>
    <col min="7070" max="7070" width="9.625" style="188" customWidth="1"/>
    <col min="7071" max="7072" width="10.25" style="188" customWidth="1"/>
    <col min="7073" max="7073" width="9.625" style="188" customWidth="1"/>
    <col min="7074" max="7075" width="10.25" style="188" customWidth="1"/>
    <col min="7076" max="7076" width="0.625" style="188" customWidth="1"/>
    <col min="7077" max="7077" width="6.375" style="188" customWidth="1"/>
    <col min="7078" max="7078" width="9.625" style="188" customWidth="1"/>
    <col min="7079" max="7080" width="10.375" style="188" customWidth="1"/>
    <col min="7081" max="7081" width="9.75" style="188" customWidth="1"/>
    <col min="7082" max="7083" width="11.375" style="188" customWidth="1"/>
    <col min="7084" max="7084" width="9.625" style="188" customWidth="1"/>
    <col min="7085" max="7086" width="10.375" style="188" customWidth="1"/>
    <col min="7087" max="7087" width="9.625" style="188" customWidth="1"/>
    <col min="7088" max="7089" width="10.375" style="188" customWidth="1"/>
    <col min="7090" max="7090" width="0.5" style="188" customWidth="1"/>
    <col min="7091" max="7091" width="6.5" style="188" customWidth="1"/>
    <col min="7092" max="7092" width="9.625" style="188" customWidth="1"/>
    <col min="7093" max="7094" width="10.375" style="188" customWidth="1"/>
    <col min="7095" max="7095" width="9.125" style="188" customWidth="1"/>
    <col min="7096" max="7097" width="10.375" style="188" customWidth="1"/>
    <col min="7098" max="7098" width="9.125" style="188" customWidth="1"/>
    <col min="7099" max="7100" width="10.375" style="188" customWidth="1"/>
    <col min="7101" max="7101" width="9.375" style="188" customWidth="1"/>
    <col min="7102" max="7103" width="11.375" style="188" customWidth="1"/>
    <col min="7104" max="7104" width="0.375" style="188" customWidth="1"/>
    <col min="7105" max="7105" width="6.5" style="188" customWidth="1"/>
    <col min="7106" max="7106" width="9.875" style="188" customWidth="1"/>
    <col min="7107" max="7108" width="11" style="188" customWidth="1"/>
    <col min="7109" max="7110" width="9.75" style="188" customWidth="1"/>
    <col min="7111" max="7111" width="11.375" style="188" customWidth="1"/>
    <col min="7112" max="7115" width="10.25" style="188" customWidth="1"/>
    <col min="7116" max="7117" width="11" style="188" customWidth="1"/>
    <col min="7118" max="7118" width="1" style="188" customWidth="1"/>
    <col min="7119" max="7119" width="6.5" style="188" customWidth="1"/>
    <col min="7120" max="7125" width="10.125" style="188" customWidth="1"/>
    <col min="7126" max="7128" width="10.375" style="188" customWidth="1"/>
    <col min="7129" max="7131" width="11.375" style="188" customWidth="1"/>
    <col min="7132" max="7132" width="1" style="188" customWidth="1"/>
    <col min="7133" max="7133" width="0.75" style="188" customWidth="1"/>
    <col min="7134" max="7134" width="6.5" style="188" customWidth="1"/>
    <col min="7135" max="7137" width="11.375" style="188" customWidth="1"/>
    <col min="7138" max="7140" width="12.25" style="188" customWidth="1"/>
    <col min="7141" max="7141" width="9.625" style="188" customWidth="1"/>
    <col min="7142" max="7143" width="11.5" style="188" customWidth="1"/>
    <col min="7144" max="7175" width="9.625" style="188" customWidth="1"/>
    <col min="7176" max="7262" width="9" style="188"/>
    <col min="7263" max="7263" width="6.375" style="188" customWidth="1"/>
    <col min="7264" max="7264" width="9.625" style="188" customWidth="1"/>
    <col min="7265" max="7266" width="11.375" style="188" customWidth="1"/>
    <col min="7267" max="7267" width="9.625" style="188" customWidth="1"/>
    <col min="7268" max="7269" width="10.375" style="188" customWidth="1"/>
    <col min="7270" max="7270" width="9.625" style="188" customWidth="1"/>
    <col min="7271" max="7272" width="10.25" style="188" customWidth="1"/>
    <col min="7273" max="7273" width="9.625" style="188" customWidth="1"/>
    <col min="7274" max="7275" width="10.375" style="188" customWidth="1"/>
    <col min="7276" max="7276" width="0.5" style="188" customWidth="1"/>
    <col min="7277" max="7277" width="6.5" style="188" customWidth="1"/>
    <col min="7278" max="7278" width="9.625" style="188" customWidth="1"/>
    <col min="7279" max="7283" width="10.375" style="188" customWidth="1"/>
    <col min="7284" max="7284" width="9.625" style="188" customWidth="1"/>
    <col min="7285" max="7286" width="10.375" style="188" customWidth="1"/>
    <col min="7287" max="7287" width="9.625" style="188" customWidth="1"/>
    <col min="7288" max="7289" width="10.375" style="188" customWidth="1"/>
    <col min="7290" max="7290" width="0.75" style="188" customWidth="1"/>
    <col min="7291" max="7291" width="6.5" style="188" customWidth="1"/>
    <col min="7292" max="7292" width="9.625" style="188" customWidth="1"/>
    <col min="7293" max="7294" width="11.375" style="188" customWidth="1"/>
    <col min="7295" max="7295" width="9.625" style="188" customWidth="1"/>
    <col min="7296" max="7297" width="10.375" style="188" customWidth="1"/>
    <col min="7298" max="7298" width="9.625" style="188" customWidth="1"/>
    <col min="7299" max="7300" width="10.375" style="188" customWidth="1"/>
    <col min="7301" max="7301" width="9.625" style="188" customWidth="1"/>
    <col min="7302" max="7303" width="10.375" style="188" customWidth="1"/>
    <col min="7304" max="7304" width="1.125" style="188" customWidth="1"/>
    <col min="7305" max="7305" width="6.5" style="188" customWidth="1"/>
    <col min="7306" max="7306" width="9.625" style="188" customWidth="1"/>
    <col min="7307" max="7308" width="11.25" style="188" customWidth="1"/>
    <col min="7309" max="7309" width="9.625" style="188" customWidth="1"/>
    <col min="7310" max="7311" width="11.375" style="188" customWidth="1"/>
    <col min="7312" max="7312" width="9.125" style="188" customWidth="1"/>
    <col min="7313" max="7313" width="11.375" style="188" customWidth="1"/>
    <col min="7314" max="7314" width="11.25" style="188" customWidth="1"/>
    <col min="7315" max="7315" width="9.5" style="188" customWidth="1"/>
    <col min="7316" max="7317" width="10.375" style="188" customWidth="1"/>
    <col min="7318" max="7318" width="0.75" style="188" customWidth="1"/>
    <col min="7319" max="7319" width="6.5" style="188" customWidth="1"/>
    <col min="7320" max="7320" width="9.625" style="188" customWidth="1"/>
    <col min="7321" max="7321" width="10.625" style="188" customWidth="1"/>
    <col min="7322" max="7322" width="11.125" style="188" customWidth="1"/>
    <col min="7323" max="7323" width="9.625" style="188" customWidth="1"/>
    <col min="7324" max="7325" width="11.375" style="188" customWidth="1"/>
    <col min="7326" max="7326" width="9.625" style="188" customWidth="1"/>
    <col min="7327" max="7328" width="10.25" style="188" customWidth="1"/>
    <col min="7329" max="7329" width="9.625" style="188" customWidth="1"/>
    <col min="7330" max="7331" width="10.25" style="188" customWidth="1"/>
    <col min="7332" max="7332" width="0.625" style="188" customWidth="1"/>
    <col min="7333" max="7333" width="6.375" style="188" customWidth="1"/>
    <col min="7334" max="7334" width="9.625" style="188" customWidth="1"/>
    <col min="7335" max="7336" width="10.375" style="188" customWidth="1"/>
    <col min="7337" max="7337" width="9.75" style="188" customWidth="1"/>
    <col min="7338" max="7339" width="11.375" style="188" customWidth="1"/>
    <col min="7340" max="7340" width="9.625" style="188" customWidth="1"/>
    <col min="7341" max="7342" width="10.375" style="188" customWidth="1"/>
    <col min="7343" max="7343" width="9.625" style="188" customWidth="1"/>
    <col min="7344" max="7345" width="10.375" style="188" customWidth="1"/>
    <col min="7346" max="7346" width="0.5" style="188" customWidth="1"/>
    <col min="7347" max="7347" width="6.5" style="188" customWidth="1"/>
    <col min="7348" max="7348" width="9.625" style="188" customWidth="1"/>
    <col min="7349" max="7350" width="10.375" style="188" customWidth="1"/>
    <col min="7351" max="7351" width="9.125" style="188" customWidth="1"/>
    <col min="7352" max="7353" width="10.375" style="188" customWidth="1"/>
    <col min="7354" max="7354" width="9.125" style="188" customWidth="1"/>
    <col min="7355" max="7356" width="10.375" style="188" customWidth="1"/>
    <col min="7357" max="7357" width="9.375" style="188" customWidth="1"/>
    <col min="7358" max="7359" width="11.375" style="188" customWidth="1"/>
    <col min="7360" max="7360" width="0.375" style="188" customWidth="1"/>
    <col min="7361" max="7361" width="6.5" style="188" customWidth="1"/>
    <col min="7362" max="7362" width="9.875" style="188" customWidth="1"/>
    <col min="7363" max="7364" width="11" style="188" customWidth="1"/>
    <col min="7365" max="7366" width="9.75" style="188" customWidth="1"/>
    <col min="7367" max="7367" width="11.375" style="188" customWidth="1"/>
    <col min="7368" max="7371" width="10.25" style="188" customWidth="1"/>
    <col min="7372" max="7373" width="11" style="188" customWidth="1"/>
    <col min="7374" max="7374" width="1" style="188" customWidth="1"/>
    <col min="7375" max="7375" width="6.5" style="188" customWidth="1"/>
    <col min="7376" max="7381" width="10.125" style="188" customWidth="1"/>
    <col min="7382" max="7384" width="10.375" style="188" customWidth="1"/>
    <col min="7385" max="7387" width="11.375" style="188" customWidth="1"/>
    <col min="7388" max="7388" width="1" style="188" customWidth="1"/>
    <col min="7389" max="7389" width="0.75" style="188" customWidth="1"/>
    <col min="7390" max="7390" width="6.5" style="188" customWidth="1"/>
    <col min="7391" max="7393" width="11.375" style="188" customWidth="1"/>
    <col min="7394" max="7396" width="12.25" style="188" customWidth="1"/>
    <col min="7397" max="7397" width="9.625" style="188" customWidth="1"/>
    <col min="7398" max="7399" width="11.5" style="188" customWidth="1"/>
    <col min="7400" max="7431" width="9.625" style="188" customWidth="1"/>
    <col min="7432" max="7518" width="9" style="188"/>
    <col min="7519" max="7519" width="6.375" style="188" customWidth="1"/>
    <col min="7520" max="7520" width="9.625" style="188" customWidth="1"/>
    <col min="7521" max="7522" width="11.375" style="188" customWidth="1"/>
    <col min="7523" max="7523" width="9.625" style="188" customWidth="1"/>
    <col min="7524" max="7525" width="10.375" style="188" customWidth="1"/>
    <col min="7526" max="7526" width="9.625" style="188" customWidth="1"/>
    <col min="7527" max="7528" width="10.25" style="188" customWidth="1"/>
    <col min="7529" max="7529" width="9.625" style="188" customWidth="1"/>
    <col min="7530" max="7531" width="10.375" style="188" customWidth="1"/>
    <col min="7532" max="7532" width="0.5" style="188" customWidth="1"/>
    <col min="7533" max="7533" width="6.5" style="188" customWidth="1"/>
    <col min="7534" max="7534" width="9.625" style="188" customWidth="1"/>
    <col min="7535" max="7539" width="10.375" style="188" customWidth="1"/>
    <col min="7540" max="7540" width="9.625" style="188" customWidth="1"/>
    <col min="7541" max="7542" width="10.375" style="188" customWidth="1"/>
    <col min="7543" max="7543" width="9.625" style="188" customWidth="1"/>
    <col min="7544" max="7545" width="10.375" style="188" customWidth="1"/>
    <col min="7546" max="7546" width="0.75" style="188" customWidth="1"/>
    <col min="7547" max="7547" width="6.5" style="188" customWidth="1"/>
    <col min="7548" max="7548" width="9.625" style="188" customWidth="1"/>
    <col min="7549" max="7550" width="11.375" style="188" customWidth="1"/>
    <col min="7551" max="7551" width="9.625" style="188" customWidth="1"/>
    <col min="7552" max="7553" width="10.375" style="188" customWidth="1"/>
    <col min="7554" max="7554" width="9.625" style="188" customWidth="1"/>
    <col min="7555" max="7556" width="10.375" style="188" customWidth="1"/>
    <col min="7557" max="7557" width="9.625" style="188" customWidth="1"/>
    <col min="7558" max="7559" width="10.375" style="188" customWidth="1"/>
    <col min="7560" max="7560" width="1.125" style="188" customWidth="1"/>
    <col min="7561" max="7561" width="6.5" style="188" customWidth="1"/>
    <col min="7562" max="7562" width="9.625" style="188" customWidth="1"/>
    <col min="7563" max="7564" width="11.25" style="188" customWidth="1"/>
    <col min="7565" max="7565" width="9.625" style="188" customWidth="1"/>
    <col min="7566" max="7567" width="11.375" style="188" customWidth="1"/>
    <col min="7568" max="7568" width="9.125" style="188" customWidth="1"/>
    <col min="7569" max="7569" width="11.375" style="188" customWidth="1"/>
    <col min="7570" max="7570" width="11.25" style="188" customWidth="1"/>
    <col min="7571" max="7571" width="9.5" style="188" customWidth="1"/>
    <col min="7572" max="7573" width="10.375" style="188" customWidth="1"/>
    <col min="7574" max="7574" width="0.75" style="188" customWidth="1"/>
    <col min="7575" max="7575" width="6.5" style="188" customWidth="1"/>
    <col min="7576" max="7576" width="9.625" style="188" customWidth="1"/>
    <col min="7577" max="7577" width="10.625" style="188" customWidth="1"/>
    <col min="7578" max="7578" width="11.125" style="188" customWidth="1"/>
    <col min="7579" max="7579" width="9.625" style="188" customWidth="1"/>
    <col min="7580" max="7581" width="11.375" style="188" customWidth="1"/>
    <col min="7582" max="7582" width="9.625" style="188" customWidth="1"/>
    <col min="7583" max="7584" width="10.25" style="188" customWidth="1"/>
    <col min="7585" max="7585" width="9.625" style="188" customWidth="1"/>
    <col min="7586" max="7587" width="10.25" style="188" customWidth="1"/>
    <col min="7588" max="7588" width="0.625" style="188" customWidth="1"/>
    <col min="7589" max="7589" width="6.375" style="188" customWidth="1"/>
    <col min="7590" max="7590" width="9.625" style="188" customWidth="1"/>
    <col min="7591" max="7592" width="10.375" style="188" customWidth="1"/>
    <col min="7593" max="7593" width="9.75" style="188" customWidth="1"/>
    <col min="7594" max="7595" width="11.375" style="188" customWidth="1"/>
    <col min="7596" max="7596" width="9.625" style="188" customWidth="1"/>
    <col min="7597" max="7598" width="10.375" style="188" customWidth="1"/>
    <col min="7599" max="7599" width="9.625" style="188" customWidth="1"/>
    <col min="7600" max="7601" width="10.375" style="188" customWidth="1"/>
    <col min="7602" max="7602" width="0.5" style="188" customWidth="1"/>
    <col min="7603" max="7603" width="6.5" style="188" customWidth="1"/>
    <col min="7604" max="7604" width="9.625" style="188" customWidth="1"/>
    <col min="7605" max="7606" width="10.375" style="188" customWidth="1"/>
    <col min="7607" max="7607" width="9.125" style="188" customWidth="1"/>
    <col min="7608" max="7609" width="10.375" style="188" customWidth="1"/>
    <col min="7610" max="7610" width="9.125" style="188" customWidth="1"/>
    <col min="7611" max="7612" width="10.375" style="188" customWidth="1"/>
    <col min="7613" max="7613" width="9.375" style="188" customWidth="1"/>
    <col min="7614" max="7615" width="11.375" style="188" customWidth="1"/>
    <col min="7616" max="7616" width="0.375" style="188" customWidth="1"/>
    <col min="7617" max="7617" width="6.5" style="188" customWidth="1"/>
    <col min="7618" max="7618" width="9.875" style="188" customWidth="1"/>
    <col min="7619" max="7620" width="11" style="188" customWidth="1"/>
    <col min="7621" max="7622" width="9.75" style="188" customWidth="1"/>
    <col min="7623" max="7623" width="11.375" style="188" customWidth="1"/>
    <col min="7624" max="7627" width="10.25" style="188" customWidth="1"/>
    <col min="7628" max="7629" width="11" style="188" customWidth="1"/>
    <col min="7630" max="7630" width="1" style="188" customWidth="1"/>
    <col min="7631" max="7631" width="6.5" style="188" customWidth="1"/>
    <col min="7632" max="7637" width="10.125" style="188" customWidth="1"/>
    <col min="7638" max="7640" width="10.375" style="188" customWidth="1"/>
    <col min="7641" max="7643" width="11.375" style="188" customWidth="1"/>
    <col min="7644" max="7644" width="1" style="188" customWidth="1"/>
    <col min="7645" max="7645" width="0.75" style="188" customWidth="1"/>
    <col min="7646" max="7646" width="6.5" style="188" customWidth="1"/>
    <col min="7647" max="7649" width="11.375" style="188" customWidth="1"/>
    <col min="7650" max="7652" width="12.25" style="188" customWidth="1"/>
    <col min="7653" max="7653" width="9.625" style="188" customWidth="1"/>
    <col min="7654" max="7655" width="11.5" style="188" customWidth="1"/>
    <col min="7656" max="7687" width="9.625" style="188" customWidth="1"/>
    <col min="7688" max="7774" width="9" style="188"/>
    <col min="7775" max="7775" width="6.375" style="188" customWidth="1"/>
    <col min="7776" max="7776" width="9.625" style="188" customWidth="1"/>
    <col min="7777" max="7778" width="11.375" style="188" customWidth="1"/>
    <col min="7779" max="7779" width="9.625" style="188" customWidth="1"/>
    <col min="7780" max="7781" width="10.375" style="188" customWidth="1"/>
    <col min="7782" max="7782" width="9.625" style="188" customWidth="1"/>
    <col min="7783" max="7784" width="10.25" style="188" customWidth="1"/>
    <col min="7785" max="7785" width="9.625" style="188" customWidth="1"/>
    <col min="7786" max="7787" width="10.375" style="188" customWidth="1"/>
    <col min="7788" max="7788" width="0.5" style="188" customWidth="1"/>
    <col min="7789" max="7789" width="6.5" style="188" customWidth="1"/>
    <col min="7790" max="7790" width="9.625" style="188" customWidth="1"/>
    <col min="7791" max="7795" width="10.375" style="188" customWidth="1"/>
    <col min="7796" max="7796" width="9.625" style="188" customWidth="1"/>
    <col min="7797" max="7798" width="10.375" style="188" customWidth="1"/>
    <col min="7799" max="7799" width="9.625" style="188" customWidth="1"/>
    <col min="7800" max="7801" width="10.375" style="188" customWidth="1"/>
    <col min="7802" max="7802" width="0.75" style="188" customWidth="1"/>
    <col min="7803" max="7803" width="6.5" style="188" customWidth="1"/>
    <col min="7804" max="7804" width="9.625" style="188" customWidth="1"/>
    <col min="7805" max="7806" width="11.375" style="188" customWidth="1"/>
    <col min="7807" max="7807" width="9.625" style="188" customWidth="1"/>
    <col min="7808" max="7809" width="10.375" style="188" customWidth="1"/>
    <col min="7810" max="7810" width="9.625" style="188" customWidth="1"/>
    <col min="7811" max="7812" width="10.375" style="188" customWidth="1"/>
    <col min="7813" max="7813" width="9.625" style="188" customWidth="1"/>
    <col min="7814" max="7815" width="10.375" style="188" customWidth="1"/>
    <col min="7816" max="7816" width="1.125" style="188" customWidth="1"/>
    <col min="7817" max="7817" width="6.5" style="188" customWidth="1"/>
    <col min="7818" max="7818" width="9.625" style="188" customWidth="1"/>
    <col min="7819" max="7820" width="11.25" style="188" customWidth="1"/>
    <col min="7821" max="7821" width="9.625" style="188" customWidth="1"/>
    <col min="7822" max="7823" width="11.375" style="188" customWidth="1"/>
    <col min="7824" max="7824" width="9.125" style="188" customWidth="1"/>
    <col min="7825" max="7825" width="11.375" style="188" customWidth="1"/>
    <col min="7826" max="7826" width="11.25" style="188" customWidth="1"/>
    <col min="7827" max="7827" width="9.5" style="188" customWidth="1"/>
    <col min="7828" max="7829" width="10.375" style="188" customWidth="1"/>
    <col min="7830" max="7830" width="0.75" style="188" customWidth="1"/>
    <col min="7831" max="7831" width="6.5" style="188" customWidth="1"/>
    <col min="7832" max="7832" width="9.625" style="188" customWidth="1"/>
    <col min="7833" max="7833" width="10.625" style="188" customWidth="1"/>
    <col min="7834" max="7834" width="11.125" style="188" customWidth="1"/>
    <col min="7835" max="7835" width="9.625" style="188" customWidth="1"/>
    <col min="7836" max="7837" width="11.375" style="188" customWidth="1"/>
    <col min="7838" max="7838" width="9.625" style="188" customWidth="1"/>
    <col min="7839" max="7840" width="10.25" style="188" customWidth="1"/>
    <col min="7841" max="7841" width="9.625" style="188" customWidth="1"/>
    <col min="7842" max="7843" width="10.25" style="188" customWidth="1"/>
    <col min="7844" max="7844" width="0.625" style="188" customWidth="1"/>
    <col min="7845" max="7845" width="6.375" style="188" customWidth="1"/>
    <col min="7846" max="7846" width="9.625" style="188" customWidth="1"/>
    <col min="7847" max="7848" width="10.375" style="188" customWidth="1"/>
    <col min="7849" max="7849" width="9.75" style="188" customWidth="1"/>
    <col min="7850" max="7851" width="11.375" style="188" customWidth="1"/>
    <col min="7852" max="7852" width="9.625" style="188" customWidth="1"/>
    <col min="7853" max="7854" width="10.375" style="188" customWidth="1"/>
    <col min="7855" max="7855" width="9.625" style="188" customWidth="1"/>
    <col min="7856" max="7857" width="10.375" style="188" customWidth="1"/>
    <col min="7858" max="7858" width="0.5" style="188" customWidth="1"/>
    <col min="7859" max="7859" width="6.5" style="188" customWidth="1"/>
    <col min="7860" max="7860" width="9.625" style="188" customWidth="1"/>
    <col min="7861" max="7862" width="10.375" style="188" customWidth="1"/>
    <col min="7863" max="7863" width="9.125" style="188" customWidth="1"/>
    <col min="7864" max="7865" width="10.375" style="188" customWidth="1"/>
    <col min="7866" max="7866" width="9.125" style="188" customWidth="1"/>
    <col min="7867" max="7868" width="10.375" style="188" customWidth="1"/>
    <col min="7869" max="7869" width="9.375" style="188" customWidth="1"/>
    <col min="7870" max="7871" width="11.375" style="188" customWidth="1"/>
    <col min="7872" max="7872" width="0.375" style="188" customWidth="1"/>
    <col min="7873" max="7873" width="6.5" style="188" customWidth="1"/>
    <col min="7874" max="7874" width="9.875" style="188" customWidth="1"/>
    <col min="7875" max="7876" width="11" style="188" customWidth="1"/>
    <col min="7877" max="7878" width="9.75" style="188" customWidth="1"/>
    <col min="7879" max="7879" width="11.375" style="188" customWidth="1"/>
    <col min="7880" max="7883" width="10.25" style="188" customWidth="1"/>
    <col min="7884" max="7885" width="11" style="188" customWidth="1"/>
    <col min="7886" max="7886" width="1" style="188" customWidth="1"/>
    <col min="7887" max="7887" width="6.5" style="188" customWidth="1"/>
    <col min="7888" max="7893" width="10.125" style="188" customWidth="1"/>
    <col min="7894" max="7896" width="10.375" style="188" customWidth="1"/>
    <col min="7897" max="7899" width="11.375" style="188" customWidth="1"/>
    <col min="7900" max="7900" width="1" style="188" customWidth="1"/>
    <col min="7901" max="7901" width="0.75" style="188" customWidth="1"/>
    <col min="7902" max="7902" width="6.5" style="188" customWidth="1"/>
    <col min="7903" max="7905" width="11.375" style="188" customWidth="1"/>
    <col min="7906" max="7908" width="12.25" style="188" customWidth="1"/>
    <col min="7909" max="7909" width="9.625" style="188" customWidth="1"/>
    <col min="7910" max="7911" width="11.5" style="188" customWidth="1"/>
    <col min="7912" max="7943" width="9.625" style="188" customWidth="1"/>
    <col min="7944" max="8030" width="9" style="188"/>
    <col min="8031" max="8031" width="6.375" style="188" customWidth="1"/>
    <col min="8032" max="8032" width="9.625" style="188" customWidth="1"/>
    <col min="8033" max="8034" width="11.375" style="188" customWidth="1"/>
    <col min="8035" max="8035" width="9.625" style="188" customWidth="1"/>
    <col min="8036" max="8037" width="10.375" style="188" customWidth="1"/>
    <col min="8038" max="8038" width="9.625" style="188" customWidth="1"/>
    <col min="8039" max="8040" width="10.25" style="188" customWidth="1"/>
    <col min="8041" max="8041" width="9.625" style="188" customWidth="1"/>
    <col min="8042" max="8043" width="10.375" style="188" customWidth="1"/>
    <col min="8044" max="8044" width="0.5" style="188" customWidth="1"/>
    <col min="8045" max="8045" width="6.5" style="188" customWidth="1"/>
    <col min="8046" max="8046" width="9.625" style="188" customWidth="1"/>
    <col min="8047" max="8051" width="10.375" style="188" customWidth="1"/>
    <col min="8052" max="8052" width="9.625" style="188" customWidth="1"/>
    <col min="8053" max="8054" width="10.375" style="188" customWidth="1"/>
    <col min="8055" max="8055" width="9.625" style="188" customWidth="1"/>
    <col min="8056" max="8057" width="10.375" style="188" customWidth="1"/>
    <col min="8058" max="8058" width="0.75" style="188" customWidth="1"/>
    <col min="8059" max="8059" width="6.5" style="188" customWidth="1"/>
    <col min="8060" max="8060" width="9.625" style="188" customWidth="1"/>
    <col min="8061" max="8062" width="11.375" style="188" customWidth="1"/>
    <col min="8063" max="8063" width="9.625" style="188" customWidth="1"/>
    <col min="8064" max="8065" width="10.375" style="188" customWidth="1"/>
    <col min="8066" max="8066" width="9.625" style="188" customWidth="1"/>
    <col min="8067" max="8068" width="10.375" style="188" customWidth="1"/>
    <col min="8069" max="8069" width="9.625" style="188" customWidth="1"/>
    <col min="8070" max="8071" width="10.375" style="188" customWidth="1"/>
    <col min="8072" max="8072" width="1.125" style="188" customWidth="1"/>
    <col min="8073" max="8073" width="6.5" style="188" customWidth="1"/>
    <col min="8074" max="8074" width="9.625" style="188" customWidth="1"/>
    <col min="8075" max="8076" width="11.25" style="188" customWidth="1"/>
    <col min="8077" max="8077" width="9.625" style="188" customWidth="1"/>
    <col min="8078" max="8079" width="11.375" style="188" customWidth="1"/>
    <col min="8080" max="8080" width="9.125" style="188" customWidth="1"/>
    <col min="8081" max="8081" width="11.375" style="188" customWidth="1"/>
    <col min="8082" max="8082" width="11.25" style="188" customWidth="1"/>
    <col min="8083" max="8083" width="9.5" style="188" customWidth="1"/>
    <col min="8084" max="8085" width="10.375" style="188" customWidth="1"/>
    <col min="8086" max="8086" width="0.75" style="188" customWidth="1"/>
    <col min="8087" max="8087" width="6.5" style="188" customWidth="1"/>
    <col min="8088" max="8088" width="9.625" style="188" customWidth="1"/>
    <col min="8089" max="8089" width="10.625" style="188" customWidth="1"/>
    <col min="8090" max="8090" width="11.125" style="188" customWidth="1"/>
    <col min="8091" max="8091" width="9.625" style="188" customWidth="1"/>
    <col min="8092" max="8093" width="11.375" style="188" customWidth="1"/>
    <col min="8094" max="8094" width="9.625" style="188" customWidth="1"/>
    <col min="8095" max="8096" width="10.25" style="188" customWidth="1"/>
    <col min="8097" max="8097" width="9.625" style="188" customWidth="1"/>
    <col min="8098" max="8099" width="10.25" style="188" customWidth="1"/>
    <col min="8100" max="8100" width="0.625" style="188" customWidth="1"/>
    <col min="8101" max="8101" width="6.375" style="188" customWidth="1"/>
    <col min="8102" max="8102" width="9.625" style="188" customWidth="1"/>
    <col min="8103" max="8104" width="10.375" style="188" customWidth="1"/>
    <col min="8105" max="8105" width="9.75" style="188" customWidth="1"/>
    <col min="8106" max="8107" width="11.375" style="188" customWidth="1"/>
    <col min="8108" max="8108" width="9.625" style="188" customWidth="1"/>
    <col min="8109" max="8110" width="10.375" style="188" customWidth="1"/>
    <col min="8111" max="8111" width="9.625" style="188" customWidth="1"/>
    <col min="8112" max="8113" width="10.375" style="188" customWidth="1"/>
    <col min="8114" max="8114" width="0.5" style="188" customWidth="1"/>
    <col min="8115" max="8115" width="6.5" style="188" customWidth="1"/>
    <col min="8116" max="8116" width="9.625" style="188" customWidth="1"/>
    <col min="8117" max="8118" width="10.375" style="188" customWidth="1"/>
    <col min="8119" max="8119" width="9.125" style="188" customWidth="1"/>
    <col min="8120" max="8121" width="10.375" style="188" customWidth="1"/>
    <col min="8122" max="8122" width="9.125" style="188" customWidth="1"/>
    <col min="8123" max="8124" width="10.375" style="188" customWidth="1"/>
    <col min="8125" max="8125" width="9.375" style="188" customWidth="1"/>
    <col min="8126" max="8127" width="11.375" style="188" customWidth="1"/>
    <col min="8128" max="8128" width="0.375" style="188" customWidth="1"/>
    <col min="8129" max="8129" width="6.5" style="188" customWidth="1"/>
    <col min="8130" max="8130" width="9.875" style="188" customWidth="1"/>
    <col min="8131" max="8132" width="11" style="188" customWidth="1"/>
    <col min="8133" max="8134" width="9.75" style="188" customWidth="1"/>
    <col min="8135" max="8135" width="11.375" style="188" customWidth="1"/>
    <col min="8136" max="8139" width="10.25" style="188" customWidth="1"/>
    <col min="8140" max="8141" width="11" style="188" customWidth="1"/>
    <col min="8142" max="8142" width="1" style="188" customWidth="1"/>
    <col min="8143" max="8143" width="6.5" style="188" customWidth="1"/>
    <col min="8144" max="8149" width="10.125" style="188" customWidth="1"/>
    <col min="8150" max="8152" width="10.375" style="188" customWidth="1"/>
    <col min="8153" max="8155" width="11.375" style="188" customWidth="1"/>
    <col min="8156" max="8156" width="1" style="188" customWidth="1"/>
    <col min="8157" max="8157" width="0.75" style="188" customWidth="1"/>
    <col min="8158" max="8158" width="6.5" style="188" customWidth="1"/>
    <col min="8159" max="8161" width="11.375" style="188" customWidth="1"/>
    <col min="8162" max="8164" width="12.25" style="188" customWidth="1"/>
    <col min="8165" max="8165" width="9.625" style="188" customWidth="1"/>
    <col min="8166" max="8167" width="11.5" style="188" customWidth="1"/>
    <col min="8168" max="8199" width="9.625" style="188" customWidth="1"/>
    <col min="8200" max="8286" width="9" style="188"/>
    <col min="8287" max="8287" width="6.375" style="188" customWidth="1"/>
    <col min="8288" max="8288" width="9.625" style="188" customWidth="1"/>
    <col min="8289" max="8290" width="11.375" style="188" customWidth="1"/>
    <col min="8291" max="8291" width="9.625" style="188" customWidth="1"/>
    <col min="8292" max="8293" width="10.375" style="188" customWidth="1"/>
    <col min="8294" max="8294" width="9.625" style="188" customWidth="1"/>
    <col min="8295" max="8296" width="10.25" style="188" customWidth="1"/>
    <col min="8297" max="8297" width="9.625" style="188" customWidth="1"/>
    <col min="8298" max="8299" width="10.375" style="188" customWidth="1"/>
    <col min="8300" max="8300" width="0.5" style="188" customWidth="1"/>
    <col min="8301" max="8301" width="6.5" style="188" customWidth="1"/>
    <col min="8302" max="8302" width="9.625" style="188" customWidth="1"/>
    <col min="8303" max="8307" width="10.375" style="188" customWidth="1"/>
    <col min="8308" max="8308" width="9.625" style="188" customWidth="1"/>
    <col min="8309" max="8310" width="10.375" style="188" customWidth="1"/>
    <col min="8311" max="8311" width="9.625" style="188" customWidth="1"/>
    <col min="8312" max="8313" width="10.375" style="188" customWidth="1"/>
    <col min="8314" max="8314" width="0.75" style="188" customWidth="1"/>
    <col min="8315" max="8315" width="6.5" style="188" customWidth="1"/>
    <col min="8316" max="8316" width="9.625" style="188" customWidth="1"/>
    <col min="8317" max="8318" width="11.375" style="188" customWidth="1"/>
    <col min="8319" max="8319" width="9.625" style="188" customWidth="1"/>
    <col min="8320" max="8321" width="10.375" style="188" customWidth="1"/>
    <col min="8322" max="8322" width="9.625" style="188" customWidth="1"/>
    <col min="8323" max="8324" width="10.375" style="188" customWidth="1"/>
    <col min="8325" max="8325" width="9.625" style="188" customWidth="1"/>
    <col min="8326" max="8327" width="10.375" style="188" customWidth="1"/>
    <col min="8328" max="8328" width="1.125" style="188" customWidth="1"/>
    <col min="8329" max="8329" width="6.5" style="188" customWidth="1"/>
    <col min="8330" max="8330" width="9.625" style="188" customWidth="1"/>
    <col min="8331" max="8332" width="11.25" style="188" customWidth="1"/>
    <col min="8333" max="8333" width="9.625" style="188" customWidth="1"/>
    <col min="8334" max="8335" width="11.375" style="188" customWidth="1"/>
    <col min="8336" max="8336" width="9.125" style="188" customWidth="1"/>
    <col min="8337" max="8337" width="11.375" style="188" customWidth="1"/>
    <col min="8338" max="8338" width="11.25" style="188" customWidth="1"/>
    <col min="8339" max="8339" width="9.5" style="188" customWidth="1"/>
    <col min="8340" max="8341" width="10.375" style="188" customWidth="1"/>
    <col min="8342" max="8342" width="0.75" style="188" customWidth="1"/>
    <col min="8343" max="8343" width="6.5" style="188" customWidth="1"/>
    <col min="8344" max="8344" width="9.625" style="188" customWidth="1"/>
    <col min="8345" max="8345" width="10.625" style="188" customWidth="1"/>
    <col min="8346" max="8346" width="11.125" style="188" customWidth="1"/>
    <col min="8347" max="8347" width="9.625" style="188" customWidth="1"/>
    <col min="8348" max="8349" width="11.375" style="188" customWidth="1"/>
    <col min="8350" max="8350" width="9.625" style="188" customWidth="1"/>
    <col min="8351" max="8352" width="10.25" style="188" customWidth="1"/>
    <col min="8353" max="8353" width="9.625" style="188" customWidth="1"/>
    <col min="8354" max="8355" width="10.25" style="188" customWidth="1"/>
    <col min="8356" max="8356" width="0.625" style="188" customWidth="1"/>
    <col min="8357" max="8357" width="6.375" style="188" customWidth="1"/>
    <col min="8358" max="8358" width="9.625" style="188" customWidth="1"/>
    <col min="8359" max="8360" width="10.375" style="188" customWidth="1"/>
    <col min="8361" max="8361" width="9.75" style="188" customWidth="1"/>
    <col min="8362" max="8363" width="11.375" style="188" customWidth="1"/>
    <col min="8364" max="8364" width="9.625" style="188" customWidth="1"/>
    <col min="8365" max="8366" width="10.375" style="188" customWidth="1"/>
    <col min="8367" max="8367" width="9.625" style="188" customWidth="1"/>
    <col min="8368" max="8369" width="10.375" style="188" customWidth="1"/>
    <col min="8370" max="8370" width="0.5" style="188" customWidth="1"/>
    <col min="8371" max="8371" width="6.5" style="188" customWidth="1"/>
    <col min="8372" max="8372" width="9.625" style="188" customWidth="1"/>
    <col min="8373" max="8374" width="10.375" style="188" customWidth="1"/>
    <col min="8375" max="8375" width="9.125" style="188" customWidth="1"/>
    <col min="8376" max="8377" width="10.375" style="188" customWidth="1"/>
    <col min="8378" max="8378" width="9.125" style="188" customWidth="1"/>
    <col min="8379" max="8380" width="10.375" style="188" customWidth="1"/>
    <col min="8381" max="8381" width="9.375" style="188" customWidth="1"/>
    <col min="8382" max="8383" width="11.375" style="188" customWidth="1"/>
    <col min="8384" max="8384" width="0.375" style="188" customWidth="1"/>
    <col min="8385" max="8385" width="6.5" style="188" customWidth="1"/>
    <col min="8386" max="8386" width="9.875" style="188" customWidth="1"/>
    <col min="8387" max="8388" width="11" style="188" customWidth="1"/>
    <col min="8389" max="8390" width="9.75" style="188" customWidth="1"/>
    <col min="8391" max="8391" width="11.375" style="188" customWidth="1"/>
    <col min="8392" max="8395" width="10.25" style="188" customWidth="1"/>
    <col min="8396" max="8397" width="11" style="188" customWidth="1"/>
    <col min="8398" max="8398" width="1" style="188" customWidth="1"/>
    <col min="8399" max="8399" width="6.5" style="188" customWidth="1"/>
    <col min="8400" max="8405" width="10.125" style="188" customWidth="1"/>
    <col min="8406" max="8408" width="10.375" style="188" customWidth="1"/>
    <col min="8409" max="8411" width="11.375" style="188" customWidth="1"/>
    <col min="8412" max="8412" width="1" style="188" customWidth="1"/>
    <col min="8413" max="8413" width="0.75" style="188" customWidth="1"/>
    <col min="8414" max="8414" width="6.5" style="188" customWidth="1"/>
    <col min="8415" max="8417" width="11.375" style="188" customWidth="1"/>
    <col min="8418" max="8420" width="12.25" style="188" customWidth="1"/>
    <col min="8421" max="8421" width="9.625" style="188" customWidth="1"/>
    <col min="8422" max="8423" width="11.5" style="188" customWidth="1"/>
    <col min="8424" max="8455" width="9.625" style="188" customWidth="1"/>
    <col min="8456" max="8542" width="9" style="188"/>
    <col min="8543" max="8543" width="6.375" style="188" customWidth="1"/>
    <col min="8544" max="8544" width="9.625" style="188" customWidth="1"/>
    <col min="8545" max="8546" width="11.375" style="188" customWidth="1"/>
    <col min="8547" max="8547" width="9.625" style="188" customWidth="1"/>
    <col min="8548" max="8549" width="10.375" style="188" customWidth="1"/>
    <col min="8550" max="8550" width="9.625" style="188" customWidth="1"/>
    <col min="8551" max="8552" width="10.25" style="188" customWidth="1"/>
    <col min="8553" max="8553" width="9.625" style="188" customWidth="1"/>
    <col min="8554" max="8555" width="10.375" style="188" customWidth="1"/>
    <col min="8556" max="8556" width="0.5" style="188" customWidth="1"/>
    <col min="8557" max="8557" width="6.5" style="188" customWidth="1"/>
    <col min="8558" max="8558" width="9.625" style="188" customWidth="1"/>
    <col min="8559" max="8563" width="10.375" style="188" customWidth="1"/>
    <col min="8564" max="8564" width="9.625" style="188" customWidth="1"/>
    <col min="8565" max="8566" width="10.375" style="188" customWidth="1"/>
    <col min="8567" max="8567" width="9.625" style="188" customWidth="1"/>
    <col min="8568" max="8569" width="10.375" style="188" customWidth="1"/>
    <col min="8570" max="8570" width="0.75" style="188" customWidth="1"/>
    <col min="8571" max="8571" width="6.5" style="188" customWidth="1"/>
    <col min="8572" max="8572" width="9.625" style="188" customWidth="1"/>
    <col min="8573" max="8574" width="11.375" style="188" customWidth="1"/>
    <col min="8575" max="8575" width="9.625" style="188" customWidth="1"/>
    <col min="8576" max="8577" width="10.375" style="188" customWidth="1"/>
    <col min="8578" max="8578" width="9.625" style="188" customWidth="1"/>
    <col min="8579" max="8580" width="10.375" style="188" customWidth="1"/>
    <col min="8581" max="8581" width="9.625" style="188" customWidth="1"/>
    <col min="8582" max="8583" width="10.375" style="188" customWidth="1"/>
    <col min="8584" max="8584" width="1.125" style="188" customWidth="1"/>
    <col min="8585" max="8585" width="6.5" style="188" customWidth="1"/>
    <col min="8586" max="8586" width="9.625" style="188" customWidth="1"/>
    <col min="8587" max="8588" width="11.25" style="188" customWidth="1"/>
    <col min="8589" max="8589" width="9.625" style="188" customWidth="1"/>
    <col min="8590" max="8591" width="11.375" style="188" customWidth="1"/>
    <col min="8592" max="8592" width="9.125" style="188" customWidth="1"/>
    <col min="8593" max="8593" width="11.375" style="188" customWidth="1"/>
    <col min="8594" max="8594" width="11.25" style="188" customWidth="1"/>
    <col min="8595" max="8595" width="9.5" style="188" customWidth="1"/>
    <col min="8596" max="8597" width="10.375" style="188" customWidth="1"/>
    <col min="8598" max="8598" width="0.75" style="188" customWidth="1"/>
    <col min="8599" max="8599" width="6.5" style="188" customWidth="1"/>
    <col min="8600" max="8600" width="9.625" style="188" customWidth="1"/>
    <col min="8601" max="8601" width="10.625" style="188" customWidth="1"/>
    <col min="8602" max="8602" width="11.125" style="188" customWidth="1"/>
    <col min="8603" max="8603" width="9.625" style="188" customWidth="1"/>
    <col min="8604" max="8605" width="11.375" style="188" customWidth="1"/>
    <col min="8606" max="8606" width="9.625" style="188" customWidth="1"/>
    <col min="8607" max="8608" width="10.25" style="188" customWidth="1"/>
    <col min="8609" max="8609" width="9.625" style="188" customWidth="1"/>
    <col min="8610" max="8611" width="10.25" style="188" customWidth="1"/>
    <col min="8612" max="8612" width="0.625" style="188" customWidth="1"/>
    <col min="8613" max="8613" width="6.375" style="188" customWidth="1"/>
    <col min="8614" max="8614" width="9.625" style="188" customWidth="1"/>
    <col min="8615" max="8616" width="10.375" style="188" customWidth="1"/>
    <col min="8617" max="8617" width="9.75" style="188" customWidth="1"/>
    <col min="8618" max="8619" width="11.375" style="188" customWidth="1"/>
    <col min="8620" max="8620" width="9.625" style="188" customWidth="1"/>
    <col min="8621" max="8622" width="10.375" style="188" customWidth="1"/>
    <col min="8623" max="8623" width="9.625" style="188" customWidth="1"/>
    <col min="8624" max="8625" width="10.375" style="188" customWidth="1"/>
    <col min="8626" max="8626" width="0.5" style="188" customWidth="1"/>
    <col min="8627" max="8627" width="6.5" style="188" customWidth="1"/>
    <col min="8628" max="8628" width="9.625" style="188" customWidth="1"/>
    <col min="8629" max="8630" width="10.375" style="188" customWidth="1"/>
    <col min="8631" max="8631" width="9.125" style="188" customWidth="1"/>
    <col min="8632" max="8633" width="10.375" style="188" customWidth="1"/>
    <col min="8634" max="8634" width="9.125" style="188" customWidth="1"/>
    <col min="8635" max="8636" width="10.375" style="188" customWidth="1"/>
    <col min="8637" max="8637" width="9.375" style="188" customWidth="1"/>
    <col min="8638" max="8639" width="11.375" style="188" customWidth="1"/>
    <col min="8640" max="8640" width="0.375" style="188" customWidth="1"/>
    <col min="8641" max="8641" width="6.5" style="188" customWidth="1"/>
    <col min="8642" max="8642" width="9.875" style="188" customWidth="1"/>
    <col min="8643" max="8644" width="11" style="188" customWidth="1"/>
    <col min="8645" max="8646" width="9.75" style="188" customWidth="1"/>
    <col min="8647" max="8647" width="11.375" style="188" customWidth="1"/>
    <col min="8648" max="8651" width="10.25" style="188" customWidth="1"/>
    <col min="8652" max="8653" width="11" style="188" customWidth="1"/>
    <col min="8654" max="8654" width="1" style="188" customWidth="1"/>
    <col min="8655" max="8655" width="6.5" style="188" customWidth="1"/>
    <col min="8656" max="8661" width="10.125" style="188" customWidth="1"/>
    <col min="8662" max="8664" width="10.375" style="188" customWidth="1"/>
    <col min="8665" max="8667" width="11.375" style="188" customWidth="1"/>
    <col min="8668" max="8668" width="1" style="188" customWidth="1"/>
    <col min="8669" max="8669" width="0.75" style="188" customWidth="1"/>
    <col min="8670" max="8670" width="6.5" style="188" customWidth="1"/>
    <col min="8671" max="8673" width="11.375" style="188" customWidth="1"/>
    <col min="8674" max="8676" width="12.25" style="188" customWidth="1"/>
    <col min="8677" max="8677" width="9.625" style="188" customWidth="1"/>
    <col min="8678" max="8679" width="11.5" style="188" customWidth="1"/>
    <col min="8680" max="8711" width="9.625" style="188" customWidth="1"/>
    <col min="8712" max="8798" width="9" style="188"/>
    <col min="8799" max="8799" width="6.375" style="188" customWidth="1"/>
    <col min="8800" max="8800" width="9.625" style="188" customWidth="1"/>
    <col min="8801" max="8802" width="11.375" style="188" customWidth="1"/>
    <col min="8803" max="8803" width="9.625" style="188" customWidth="1"/>
    <col min="8804" max="8805" width="10.375" style="188" customWidth="1"/>
    <col min="8806" max="8806" width="9.625" style="188" customWidth="1"/>
    <col min="8807" max="8808" width="10.25" style="188" customWidth="1"/>
    <col min="8809" max="8809" width="9.625" style="188" customWidth="1"/>
    <col min="8810" max="8811" width="10.375" style="188" customWidth="1"/>
    <col min="8812" max="8812" width="0.5" style="188" customWidth="1"/>
    <col min="8813" max="8813" width="6.5" style="188" customWidth="1"/>
    <col min="8814" max="8814" width="9.625" style="188" customWidth="1"/>
    <col min="8815" max="8819" width="10.375" style="188" customWidth="1"/>
    <col min="8820" max="8820" width="9.625" style="188" customWidth="1"/>
    <col min="8821" max="8822" width="10.375" style="188" customWidth="1"/>
    <col min="8823" max="8823" width="9.625" style="188" customWidth="1"/>
    <col min="8824" max="8825" width="10.375" style="188" customWidth="1"/>
    <col min="8826" max="8826" width="0.75" style="188" customWidth="1"/>
    <col min="8827" max="8827" width="6.5" style="188" customWidth="1"/>
    <col min="8828" max="8828" width="9.625" style="188" customWidth="1"/>
    <col min="8829" max="8830" width="11.375" style="188" customWidth="1"/>
    <col min="8831" max="8831" width="9.625" style="188" customWidth="1"/>
    <col min="8832" max="8833" width="10.375" style="188" customWidth="1"/>
    <col min="8834" max="8834" width="9.625" style="188" customWidth="1"/>
    <col min="8835" max="8836" width="10.375" style="188" customWidth="1"/>
    <col min="8837" max="8837" width="9.625" style="188" customWidth="1"/>
    <col min="8838" max="8839" width="10.375" style="188" customWidth="1"/>
    <col min="8840" max="8840" width="1.125" style="188" customWidth="1"/>
    <col min="8841" max="8841" width="6.5" style="188" customWidth="1"/>
    <col min="8842" max="8842" width="9.625" style="188" customWidth="1"/>
    <col min="8843" max="8844" width="11.25" style="188" customWidth="1"/>
    <col min="8845" max="8845" width="9.625" style="188" customWidth="1"/>
    <col min="8846" max="8847" width="11.375" style="188" customWidth="1"/>
    <col min="8848" max="8848" width="9.125" style="188" customWidth="1"/>
    <col min="8849" max="8849" width="11.375" style="188" customWidth="1"/>
    <col min="8850" max="8850" width="11.25" style="188" customWidth="1"/>
    <col min="8851" max="8851" width="9.5" style="188" customWidth="1"/>
    <col min="8852" max="8853" width="10.375" style="188" customWidth="1"/>
    <col min="8854" max="8854" width="0.75" style="188" customWidth="1"/>
    <col min="8855" max="8855" width="6.5" style="188" customWidth="1"/>
    <col min="8856" max="8856" width="9.625" style="188" customWidth="1"/>
    <col min="8857" max="8857" width="10.625" style="188" customWidth="1"/>
    <col min="8858" max="8858" width="11.125" style="188" customWidth="1"/>
    <col min="8859" max="8859" width="9.625" style="188" customWidth="1"/>
    <col min="8860" max="8861" width="11.375" style="188" customWidth="1"/>
    <col min="8862" max="8862" width="9.625" style="188" customWidth="1"/>
    <col min="8863" max="8864" width="10.25" style="188" customWidth="1"/>
    <col min="8865" max="8865" width="9.625" style="188" customWidth="1"/>
    <col min="8866" max="8867" width="10.25" style="188" customWidth="1"/>
    <col min="8868" max="8868" width="0.625" style="188" customWidth="1"/>
    <col min="8869" max="8869" width="6.375" style="188" customWidth="1"/>
    <col min="8870" max="8870" width="9.625" style="188" customWidth="1"/>
    <col min="8871" max="8872" width="10.375" style="188" customWidth="1"/>
    <col min="8873" max="8873" width="9.75" style="188" customWidth="1"/>
    <col min="8874" max="8875" width="11.375" style="188" customWidth="1"/>
    <col min="8876" max="8876" width="9.625" style="188" customWidth="1"/>
    <col min="8877" max="8878" width="10.375" style="188" customWidth="1"/>
    <col min="8879" max="8879" width="9.625" style="188" customWidth="1"/>
    <col min="8880" max="8881" width="10.375" style="188" customWidth="1"/>
    <col min="8882" max="8882" width="0.5" style="188" customWidth="1"/>
    <col min="8883" max="8883" width="6.5" style="188" customWidth="1"/>
    <col min="8884" max="8884" width="9.625" style="188" customWidth="1"/>
    <col min="8885" max="8886" width="10.375" style="188" customWidth="1"/>
    <col min="8887" max="8887" width="9.125" style="188" customWidth="1"/>
    <col min="8888" max="8889" width="10.375" style="188" customWidth="1"/>
    <col min="8890" max="8890" width="9.125" style="188" customWidth="1"/>
    <col min="8891" max="8892" width="10.375" style="188" customWidth="1"/>
    <col min="8893" max="8893" width="9.375" style="188" customWidth="1"/>
    <col min="8894" max="8895" width="11.375" style="188" customWidth="1"/>
    <col min="8896" max="8896" width="0.375" style="188" customWidth="1"/>
    <col min="8897" max="8897" width="6.5" style="188" customWidth="1"/>
    <col min="8898" max="8898" width="9.875" style="188" customWidth="1"/>
    <col min="8899" max="8900" width="11" style="188" customWidth="1"/>
    <col min="8901" max="8902" width="9.75" style="188" customWidth="1"/>
    <col min="8903" max="8903" width="11.375" style="188" customWidth="1"/>
    <col min="8904" max="8907" width="10.25" style="188" customWidth="1"/>
    <col min="8908" max="8909" width="11" style="188" customWidth="1"/>
    <col min="8910" max="8910" width="1" style="188" customWidth="1"/>
    <col min="8911" max="8911" width="6.5" style="188" customWidth="1"/>
    <col min="8912" max="8917" width="10.125" style="188" customWidth="1"/>
    <col min="8918" max="8920" width="10.375" style="188" customWidth="1"/>
    <col min="8921" max="8923" width="11.375" style="188" customWidth="1"/>
    <col min="8924" max="8924" width="1" style="188" customWidth="1"/>
    <col min="8925" max="8925" width="0.75" style="188" customWidth="1"/>
    <col min="8926" max="8926" width="6.5" style="188" customWidth="1"/>
    <col min="8927" max="8929" width="11.375" style="188" customWidth="1"/>
    <col min="8930" max="8932" width="12.25" style="188" customWidth="1"/>
    <col min="8933" max="8933" width="9.625" style="188" customWidth="1"/>
    <col min="8934" max="8935" width="11.5" style="188" customWidth="1"/>
    <col min="8936" max="8967" width="9.625" style="188" customWidth="1"/>
    <col min="8968" max="9054" width="9" style="188"/>
    <col min="9055" max="9055" width="6.375" style="188" customWidth="1"/>
    <col min="9056" max="9056" width="9.625" style="188" customWidth="1"/>
    <col min="9057" max="9058" width="11.375" style="188" customWidth="1"/>
    <col min="9059" max="9059" width="9.625" style="188" customWidth="1"/>
    <col min="9060" max="9061" width="10.375" style="188" customWidth="1"/>
    <col min="9062" max="9062" width="9.625" style="188" customWidth="1"/>
    <col min="9063" max="9064" width="10.25" style="188" customWidth="1"/>
    <col min="9065" max="9065" width="9.625" style="188" customWidth="1"/>
    <col min="9066" max="9067" width="10.375" style="188" customWidth="1"/>
    <col min="9068" max="9068" width="0.5" style="188" customWidth="1"/>
    <col min="9069" max="9069" width="6.5" style="188" customWidth="1"/>
    <col min="9070" max="9070" width="9.625" style="188" customWidth="1"/>
    <col min="9071" max="9075" width="10.375" style="188" customWidth="1"/>
    <col min="9076" max="9076" width="9.625" style="188" customWidth="1"/>
    <col min="9077" max="9078" width="10.375" style="188" customWidth="1"/>
    <col min="9079" max="9079" width="9.625" style="188" customWidth="1"/>
    <col min="9080" max="9081" width="10.375" style="188" customWidth="1"/>
    <col min="9082" max="9082" width="0.75" style="188" customWidth="1"/>
    <col min="9083" max="9083" width="6.5" style="188" customWidth="1"/>
    <col min="9084" max="9084" width="9.625" style="188" customWidth="1"/>
    <col min="9085" max="9086" width="11.375" style="188" customWidth="1"/>
    <col min="9087" max="9087" width="9.625" style="188" customWidth="1"/>
    <col min="9088" max="9089" width="10.375" style="188" customWidth="1"/>
    <col min="9090" max="9090" width="9.625" style="188" customWidth="1"/>
    <col min="9091" max="9092" width="10.375" style="188" customWidth="1"/>
    <col min="9093" max="9093" width="9.625" style="188" customWidth="1"/>
    <col min="9094" max="9095" width="10.375" style="188" customWidth="1"/>
    <col min="9096" max="9096" width="1.125" style="188" customWidth="1"/>
    <col min="9097" max="9097" width="6.5" style="188" customWidth="1"/>
    <col min="9098" max="9098" width="9.625" style="188" customWidth="1"/>
    <col min="9099" max="9100" width="11.25" style="188" customWidth="1"/>
    <col min="9101" max="9101" width="9.625" style="188" customWidth="1"/>
    <col min="9102" max="9103" width="11.375" style="188" customWidth="1"/>
    <col min="9104" max="9104" width="9.125" style="188" customWidth="1"/>
    <col min="9105" max="9105" width="11.375" style="188" customWidth="1"/>
    <col min="9106" max="9106" width="11.25" style="188" customWidth="1"/>
    <col min="9107" max="9107" width="9.5" style="188" customWidth="1"/>
    <col min="9108" max="9109" width="10.375" style="188" customWidth="1"/>
    <col min="9110" max="9110" width="0.75" style="188" customWidth="1"/>
    <col min="9111" max="9111" width="6.5" style="188" customWidth="1"/>
    <col min="9112" max="9112" width="9.625" style="188" customWidth="1"/>
    <col min="9113" max="9113" width="10.625" style="188" customWidth="1"/>
    <col min="9114" max="9114" width="11.125" style="188" customWidth="1"/>
    <col min="9115" max="9115" width="9.625" style="188" customWidth="1"/>
    <col min="9116" max="9117" width="11.375" style="188" customWidth="1"/>
    <col min="9118" max="9118" width="9.625" style="188" customWidth="1"/>
    <col min="9119" max="9120" width="10.25" style="188" customWidth="1"/>
    <col min="9121" max="9121" width="9.625" style="188" customWidth="1"/>
    <col min="9122" max="9123" width="10.25" style="188" customWidth="1"/>
    <col min="9124" max="9124" width="0.625" style="188" customWidth="1"/>
    <col min="9125" max="9125" width="6.375" style="188" customWidth="1"/>
    <col min="9126" max="9126" width="9.625" style="188" customWidth="1"/>
    <col min="9127" max="9128" width="10.375" style="188" customWidth="1"/>
    <col min="9129" max="9129" width="9.75" style="188" customWidth="1"/>
    <col min="9130" max="9131" width="11.375" style="188" customWidth="1"/>
    <col min="9132" max="9132" width="9.625" style="188" customWidth="1"/>
    <col min="9133" max="9134" width="10.375" style="188" customWidth="1"/>
    <col min="9135" max="9135" width="9.625" style="188" customWidth="1"/>
    <col min="9136" max="9137" width="10.375" style="188" customWidth="1"/>
    <col min="9138" max="9138" width="0.5" style="188" customWidth="1"/>
    <col min="9139" max="9139" width="6.5" style="188" customWidth="1"/>
    <col min="9140" max="9140" width="9.625" style="188" customWidth="1"/>
    <col min="9141" max="9142" width="10.375" style="188" customWidth="1"/>
    <col min="9143" max="9143" width="9.125" style="188" customWidth="1"/>
    <col min="9144" max="9145" width="10.375" style="188" customWidth="1"/>
    <col min="9146" max="9146" width="9.125" style="188" customWidth="1"/>
    <col min="9147" max="9148" width="10.375" style="188" customWidth="1"/>
    <col min="9149" max="9149" width="9.375" style="188" customWidth="1"/>
    <col min="9150" max="9151" width="11.375" style="188" customWidth="1"/>
    <col min="9152" max="9152" width="0.375" style="188" customWidth="1"/>
    <col min="9153" max="9153" width="6.5" style="188" customWidth="1"/>
    <col min="9154" max="9154" width="9.875" style="188" customWidth="1"/>
    <col min="9155" max="9156" width="11" style="188" customWidth="1"/>
    <col min="9157" max="9158" width="9.75" style="188" customWidth="1"/>
    <col min="9159" max="9159" width="11.375" style="188" customWidth="1"/>
    <col min="9160" max="9163" width="10.25" style="188" customWidth="1"/>
    <col min="9164" max="9165" width="11" style="188" customWidth="1"/>
    <col min="9166" max="9166" width="1" style="188" customWidth="1"/>
    <col min="9167" max="9167" width="6.5" style="188" customWidth="1"/>
    <col min="9168" max="9173" width="10.125" style="188" customWidth="1"/>
    <col min="9174" max="9176" width="10.375" style="188" customWidth="1"/>
    <col min="9177" max="9179" width="11.375" style="188" customWidth="1"/>
    <col min="9180" max="9180" width="1" style="188" customWidth="1"/>
    <col min="9181" max="9181" width="0.75" style="188" customWidth="1"/>
    <col min="9182" max="9182" width="6.5" style="188" customWidth="1"/>
    <col min="9183" max="9185" width="11.375" style="188" customWidth="1"/>
    <col min="9186" max="9188" width="12.25" style="188" customWidth="1"/>
    <col min="9189" max="9189" width="9.625" style="188" customWidth="1"/>
    <col min="9190" max="9191" width="11.5" style="188" customWidth="1"/>
    <col min="9192" max="9223" width="9.625" style="188" customWidth="1"/>
    <col min="9224" max="9310" width="9" style="188"/>
    <col min="9311" max="9311" width="6.375" style="188" customWidth="1"/>
    <col min="9312" max="9312" width="9.625" style="188" customWidth="1"/>
    <col min="9313" max="9314" width="11.375" style="188" customWidth="1"/>
    <col min="9315" max="9315" width="9.625" style="188" customWidth="1"/>
    <col min="9316" max="9317" width="10.375" style="188" customWidth="1"/>
    <col min="9318" max="9318" width="9.625" style="188" customWidth="1"/>
    <col min="9319" max="9320" width="10.25" style="188" customWidth="1"/>
    <col min="9321" max="9321" width="9.625" style="188" customWidth="1"/>
    <col min="9322" max="9323" width="10.375" style="188" customWidth="1"/>
    <col min="9324" max="9324" width="0.5" style="188" customWidth="1"/>
    <col min="9325" max="9325" width="6.5" style="188" customWidth="1"/>
    <col min="9326" max="9326" width="9.625" style="188" customWidth="1"/>
    <col min="9327" max="9331" width="10.375" style="188" customWidth="1"/>
    <col min="9332" max="9332" width="9.625" style="188" customWidth="1"/>
    <col min="9333" max="9334" width="10.375" style="188" customWidth="1"/>
    <col min="9335" max="9335" width="9.625" style="188" customWidth="1"/>
    <col min="9336" max="9337" width="10.375" style="188" customWidth="1"/>
    <col min="9338" max="9338" width="0.75" style="188" customWidth="1"/>
    <col min="9339" max="9339" width="6.5" style="188" customWidth="1"/>
    <col min="9340" max="9340" width="9.625" style="188" customWidth="1"/>
    <col min="9341" max="9342" width="11.375" style="188" customWidth="1"/>
    <col min="9343" max="9343" width="9.625" style="188" customWidth="1"/>
    <col min="9344" max="9345" width="10.375" style="188" customWidth="1"/>
    <col min="9346" max="9346" width="9.625" style="188" customWidth="1"/>
    <col min="9347" max="9348" width="10.375" style="188" customWidth="1"/>
    <col min="9349" max="9349" width="9.625" style="188" customWidth="1"/>
    <col min="9350" max="9351" width="10.375" style="188" customWidth="1"/>
    <col min="9352" max="9352" width="1.125" style="188" customWidth="1"/>
    <col min="9353" max="9353" width="6.5" style="188" customWidth="1"/>
    <col min="9354" max="9354" width="9.625" style="188" customWidth="1"/>
    <col min="9355" max="9356" width="11.25" style="188" customWidth="1"/>
    <col min="9357" max="9357" width="9.625" style="188" customWidth="1"/>
    <col min="9358" max="9359" width="11.375" style="188" customWidth="1"/>
    <col min="9360" max="9360" width="9.125" style="188" customWidth="1"/>
    <col min="9361" max="9361" width="11.375" style="188" customWidth="1"/>
    <col min="9362" max="9362" width="11.25" style="188" customWidth="1"/>
    <col min="9363" max="9363" width="9.5" style="188" customWidth="1"/>
    <col min="9364" max="9365" width="10.375" style="188" customWidth="1"/>
    <col min="9366" max="9366" width="0.75" style="188" customWidth="1"/>
    <col min="9367" max="9367" width="6.5" style="188" customWidth="1"/>
    <col min="9368" max="9368" width="9.625" style="188" customWidth="1"/>
    <col min="9369" max="9369" width="10.625" style="188" customWidth="1"/>
    <col min="9370" max="9370" width="11.125" style="188" customWidth="1"/>
    <col min="9371" max="9371" width="9.625" style="188" customWidth="1"/>
    <col min="9372" max="9373" width="11.375" style="188" customWidth="1"/>
    <col min="9374" max="9374" width="9.625" style="188" customWidth="1"/>
    <col min="9375" max="9376" width="10.25" style="188" customWidth="1"/>
    <col min="9377" max="9377" width="9.625" style="188" customWidth="1"/>
    <col min="9378" max="9379" width="10.25" style="188" customWidth="1"/>
    <col min="9380" max="9380" width="0.625" style="188" customWidth="1"/>
    <col min="9381" max="9381" width="6.375" style="188" customWidth="1"/>
    <col min="9382" max="9382" width="9.625" style="188" customWidth="1"/>
    <col min="9383" max="9384" width="10.375" style="188" customWidth="1"/>
    <col min="9385" max="9385" width="9.75" style="188" customWidth="1"/>
    <col min="9386" max="9387" width="11.375" style="188" customWidth="1"/>
    <col min="9388" max="9388" width="9.625" style="188" customWidth="1"/>
    <col min="9389" max="9390" width="10.375" style="188" customWidth="1"/>
    <col min="9391" max="9391" width="9.625" style="188" customWidth="1"/>
    <col min="9392" max="9393" width="10.375" style="188" customWidth="1"/>
    <col min="9394" max="9394" width="0.5" style="188" customWidth="1"/>
    <col min="9395" max="9395" width="6.5" style="188" customWidth="1"/>
    <col min="9396" max="9396" width="9.625" style="188" customWidth="1"/>
    <col min="9397" max="9398" width="10.375" style="188" customWidth="1"/>
    <col min="9399" max="9399" width="9.125" style="188" customWidth="1"/>
    <col min="9400" max="9401" width="10.375" style="188" customWidth="1"/>
    <col min="9402" max="9402" width="9.125" style="188" customWidth="1"/>
    <col min="9403" max="9404" width="10.375" style="188" customWidth="1"/>
    <col min="9405" max="9405" width="9.375" style="188" customWidth="1"/>
    <col min="9406" max="9407" width="11.375" style="188" customWidth="1"/>
    <col min="9408" max="9408" width="0.375" style="188" customWidth="1"/>
    <col min="9409" max="9409" width="6.5" style="188" customWidth="1"/>
    <col min="9410" max="9410" width="9.875" style="188" customWidth="1"/>
    <col min="9411" max="9412" width="11" style="188" customWidth="1"/>
    <col min="9413" max="9414" width="9.75" style="188" customWidth="1"/>
    <col min="9415" max="9415" width="11.375" style="188" customWidth="1"/>
    <col min="9416" max="9419" width="10.25" style="188" customWidth="1"/>
    <col min="9420" max="9421" width="11" style="188" customWidth="1"/>
    <col min="9422" max="9422" width="1" style="188" customWidth="1"/>
    <col min="9423" max="9423" width="6.5" style="188" customWidth="1"/>
    <col min="9424" max="9429" width="10.125" style="188" customWidth="1"/>
    <col min="9430" max="9432" width="10.375" style="188" customWidth="1"/>
    <col min="9433" max="9435" width="11.375" style="188" customWidth="1"/>
    <col min="9436" max="9436" width="1" style="188" customWidth="1"/>
    <col min="9437" max="9437" width="0.75" style="188" customWidth="1"/>
    <col min="9438" max="9438" width="6.5" style="188" customWidth="1"/>
    <col min="9439" max="9441" width="11.375" style="188" customWidth="1"/>
    <col min="9442" max="9444" width="12.25" style="188" customWidth="1"/>
    <col min="9445" max="9445" width="9.625" style="188" customWidth="1"/>
    <col min="9446" max="9447" width="11.5" style="188" customWidth="1"/>
    <col min="9448" max="9479" width="9.625" style="188" customWidth="1"/>
    <col min="9480" max="9566" width="9" style="188"/>
    <col min="9567" max="9567" width="6.375" style="188" customWidth="1"/>
    <col min="9568" max="9568" width="9.625" style="188" customWidth="1"/>
    <col min="9569" max="9570" width="11.375" style="188" customWidth="1"/>
    <col min="9571" max="9571" width="9.625" style="188" customWidth="1"/>
    <col min="9572" max="9573" width="10.375" style="188" customWidth="1"/>
    <col min="9574" max="9574" width="9.625" style="188" customWidth="1"/>
    <col min="9575" max="9576" width="10.25" style="188" customWidth="1"/>
    <col min="9577" max="9577" width="9.625" style="188" customWidth="1"/>
    <col min="9578" max="9579" width="10.375" style="188" customWidth="1"/>
    <col min="9580" max="9580" width="0.5" style="188" customWidth="1"/>
    <col min="9581" max="9581" width="6.5" style="188" customWidth="1"/>
    <col min="9582" max="9582" width="9.625" style="188" customWidth="1"/>
    <col min="9583" max="9587" width="10.375" style="188" customWidth="1"/>
    <col min="9588" max="9588" width="9.625" style="188" customWidth="1"/>
    <col min="9589" max="9590" width="10.375" style="188" customWidth="1"/>
    <col min="9591" max="9591" width="9.625" style="188" customWidth="1"/>
    <col min="9592" max="9593" width="10.375" style="188" customWidth="1"/>
    <col min="9594" max="9594" width="0.75" style="188" customWidth="1"/>
    <col min="9595" max="9595" width="6.5" style="188" customWidth="1"/>
    <col min="9596" max="9596" width="9.625" style="188" customWidth="1"/>
    <col min="9597" max="9598" width="11.375" style="188" customWidth="1"/>
    <col min="9599" max="9599" width="9.625" style="188" customWidth="1"/>
    <col min="9600" max="9601" width="10.375" style="188" customWidth="1"/>
    <col min="9602" max="9602" width="9.625" style="188" customWidth="1"/>
    <col min="9603" max="9604" width="10.375" style="188" customWidth="1"/>
    <col min="9605" max="9605" width="9.625" style="188" customWidth="1"/>
    <col min="9606" max="9607" width="10.375" style="188" customWidth="1"/>
    <col min="9608" max="9608" width="1.125" style="188" customWidth="1"/>
    <col min="9609" max="9609" width="6.5" style="188" customWidth="1"/>
    <col min="9610" max="9610" width="9.625" style="188" customWidth="1"/>
    <col min="9611" max="9612" width="11.25" style="188" customWidth="1"/>
    <col min="9613" max="9613" width="9.625" style="188" customWidth="1"/>
    <col min="9614" max="9615" width="11.375" style="188" customWidth="1"/>
    <col min="9616" max="9616" width="9.125" style="188" customWidth="1"/>
    <col min="9617" max="9617" width="11.375" style="188" customWidth="1"/>
    <col min="9618" max="9618" width="11.25" style="188" customWidth="1"/>
    <col min="9619" max="9619" width="9.5" style="188" customWidth="1"/>
    <col min="9620" max="9621" width="10.375" style="188" customWidth="1"/>
    <col min="9622" max="9622" width="0.75" style="188" customWidth="1"/>
    <col min="9623" max="9623" width="6.5" style="188" customWidth="1"/>
    <col min="9624" max="9624" width="9.625" style="188" customWidth="1"/>
    <col min="9625" max="9625" width="10.625" style="188" customWidth="1"/>
    <col min="9626" max="9626" width="11.125" style="188" customWidth="1"/>
    <col min="9627" max="9627" width="9.625" style="188" customWidth="1"/>
    <col min="9628" max="9629" width="11.375" style="188" customWidth="1"/>
    <col min="9630" max="9630" width="9.625" style="188" customWidth="1"/>
    <col min="9631" max="9632" width="10.25" style="188" customWidth="1"/>
    <col min="9633" max="9633" width="9.625" style="188" customWidth="1"/>
    <col min="9634" max="9635" width="10.25" style="188" customWidth="1"/>
    <col min="9636" max="9636" width="0.625" style="188" customWidth="1"/>
    <col min="9637" max="9637" width="6.375" style="188" customWidth="1"/>
    <col min="9638" max="9638" width="9.625" style="188" customWidth="1"/>
    <col min="9639" max="9640" width="10.375" style="188" customWidth="1"/>
    <col min="9641" max="9641" width="9.75" style="188" customWidth="1"/>
    <col min="9642" max="9643" width="11.375" style="188" customWidth="1"/>
    <col min="9644" max="9644" width="9.625" style="188" customWidth="1"/>
    <col min="9645" max="9646" width="10.375" style="188" customWidth="1"/>
    <col min="9647" max="9647" width="9.625" style="188" customWidth="1"/>
    <col min="9648" max="9649" width="10.375" style="188" customWidth="1"/>
    <col min="9650" max="9650" width="0.5" style="188" customWidth="1"/>
    <col min="9651" max="9651" width="6.5" style="188" customWidth="1"/>
    <col min="9652" max="9652" width="9.625" style="188" customWidth="1"/>
    <col min="9653" max="9654" width="10.375" style="188" customWidth="1"/>
    <col min="9655" max="9655" width="9.125" style="188" customWidth="1"/>
    <col min="9656" max="9657" width="10.375" style="188" customWidth="1"/>
    <col min="9658" max="9658" width="9.125" style="188" customWidth="1"/>
    <col min="9659" max="9660" width="10.375" style="188" customWidth="1"/>
    <col min="9661" max="9661" width="9.375" style="188" customWidth="1"/>
    <col min="9662" max="9663" width="11.375" style="188" customWidth="1"/>
    <col min="9664" max="9664" width="0.375" style="188" customWidth="1"/>
    <col min="9665" max="9665" width="6.5" style="188" customWidth="1"/>
    <col min="9666" max="9666" width="9.875" style="188" customWidth="1"/>
    <col min="9667" max="9668" width="11" style="188" customWidth="1"/>
    <col min="9669" max="9670" width="9.75" style="188" customWidth="1"/>
    <col min="9671" max="9671" width="11.375" style="188" customWidth="1"/>
    <col min="9672" max="9675" width="10.25" style="188" customWidth="1"/>
    <col min="9676" max="9677" width="11" style="188" customWidth="1"/>
    <col min="9678" max="9678" width="1" style="188" customWidth="1"/>
    <col min="9679" max="9679" width="6.5" style="188" customWidth="1"/>
    <col min="9680" max="9685" width="10.125" style="188" customWidth="1"/>
    <col min="9686" max="9688" width="10.375" style="188" customWidth="1"/>
    <col min="9689" max="9691" width="11.375" style="188" customWidth="1"/>
    <col min="9692" max="9692" width="1" style="188" customWidth="1"/>
    <col min="9693" max="9693" width="0.75" style="188" customWidth="1"/>
    <col min="9694" max="9694" width="6.5" style="188" customWidth="1"/>
    <col min="9695" max="9697" width="11.375" style="188" customWidth="1"/>
    <col min="9698" max="9700" width="12.25" style="188" customWidth="1"/>
    <col min="9701" max="9701" width="9.625" style="188" customWidth="1"/>
    <col min="9702" max="9703" width="11.5" style="188" customWidth="1"/>
    <col min="9704" max="9735" width="9.625" style="188" customWidth="1"/>
    <col min="9736" max="9822" width="9" style="188"/>
    <col min="9823" max="9823" width="6.375" style="188" customWidth="1"/>
    <col min="9824" max="9824" width="9.625" style="188" customWidth="1"/>
    <col min="9825" max="9826" width="11.375" style="188" customWidth="1"/>
    <col min="9827" max="9827" width="9.625" style="188" customWidth="1"/>
    <col min="9828" max="9829" width="10.375" style="188" customWidth="1"/>
    <col min="9830" max="9830" width="9.625" style="188" customWidth="1"/>
    <col min="9831" max="9832" width="10.25" style="188" customWidth="1"/>
    <col min="9833" max="9833" width="9.625" style="188" customWidth="1"/>
    <col min="9834" max="9835" width="10.375" style="188" customWidth="1"/>
    <col min="9836" max="9836" width="0.5" style="188" customWidth="1"/>
    <col min="9837" max="9837" width="6.5" style="188" customWidth="1"/>
    <col min="9838" max="9838" width="9.625" style="188" customWidth="1"/>
    <col min="9839" max="9843" width="10.375" style="188" customWidth="1"/>
    <col min="9844" max="9844" width="9.625" style="188" customWidth="1"/>
    <col min="9845" max="9846" width="10.375" style="188" customWidth="1"/>
    <col min="9847" max="9847" width="9.625" style="188" customWidth="1"/>
    <col min="9848" max="9849" width="10.375" style="188" customWidth="1"/>
    <col min="9850" max="9850" width="0.75" style="188" customWidth="1"/>
    <col min="9851" max="9851" width="6.5" style="188" customWidth="1"/>
    <col min="9852" max="9852" width="9.625" style="188" customWidth="1"/>
    <col min="9853" max="9854" width="11.375" style="188" customWidth="1"/>
    <col min="9855" max="9855" width="9.625" style="188" customWidth="1"/>
    <col min="9856" max="9857" width="10.375" style="188" customWidth="1"/>
    <col min="9858" max="9858" width="9.625" style="188" customWidth="1"/>
    <col min="9859" max="9860" width="10.375" style="188" customWidth="1"/>
    <col min="9861" max="9861" width="9.625" style="188" customWidth="1"/>
    <col min="9862" max="9863" width="10.375" style="188" customWidth="1"/>
    <col min="9864" max="9864" width="1.125" style="188" customWidth="1"/>
    <col min="9865" max="9865" width="6.5" style="188" customWidth="1"/>
    <col min="9866" max="9866" width="9.625" style="188" customWidth="1"/>
    <col min="9867" max="9868" width="11.25" style="188" customWidth="1"/>
    <col min="9869" max="9869" width="9.625" style="188" customWidth="1"/>
    <col min="9870" max="9871" width="11.375" style="188" customWidth="1"/>
    <col min="9872" max="9872" width="9.125" style="188" customWidth="1"/>
    <col min="9873" max="9873" width="11.375" style="188" customWidth="1"/>
    <col min="9874" max="9874" width="11.25" style="188" customWidth="1"/>
    <col min="9875" max="9875" width="9.5" style="188" customWidth="1"/>
    <col min="9876" max="9877" width="10.375" style="188" customWidth="1"/>
    <col min="9878" max="9878" width="0.75" style="188" customWidth="1"/>
    <col min="9879" max="9879" width="6.5" style="188" customWidth="1"/>
    <col min="9880" max="9880" width="9.625" style="188" customWidth="1"/>
    <col min="9881" max="9881" width="10.625" style="188" customWidth="1"/>
    <col min="9882" max="9882" width="11.125" style="188" customWidth="1"/>
    <col min="9883" max="9883" width="9.625" style="188" customWidth="1"/>
    <col min="9884" max="9885" width="11.375" style="188" customWidth="1"/>
    <col min="9886" max="9886" width="9.625" style="188" customWidth="1"/>
    <col min="9887" max="9888" width="10.25" style="188" customWidth="1"/>
    <col min="9889" max="9889" width="9.625" style="188" customWidth="1"/>
    <col min="9890" max="9891" width="10.25" style="188" customWidth="1"/>
    <col min="9892" max="9892" width="0.625" style="188" customWidth="1"/>
    <col min="9893" max="9893" width="6.375" style="188" customWidth="1"/>
    <col min="9894" max="9894" width="9.625" style="188" customWidth="1"/>
    <col min="9895" max="9896" width="10.375" style="188" customWidth="1"/>
    <col min="9897" max="9897" width="9.75" style="188" customWidth="1"/>
    <col min="9898" max="9899" width="11.375" style="188" customWidth="1"/>
    <col min="9900" max="9900" width="9.625" style="188" customWidth="1"/>
    <col min="9901" max="9902" width="10.375" style="188" customWidth="1"/>
    <col min="9903" max="9903" width="9.625" style="188" customWidth="1"/>
    <col min="9904" max="9905" width="10.375" style="188" customWidth="1"/>
    <col min="9906" max="9906" width="0.5" style="188" customWidth="1"/>
    <col min="9907" max="9907" width="6.5" style="188" customWidth="1"/>
    <col min="9908" max="9908" width="9.625" style="188" customWidth="1"/>
    <col min="9909" max="9910" width="10.375" style="188" customWidth="1"/>
    <col min="9911" max="9911" width="9.125" style="188" customWidth="1"/>
    <col min="9912" max="9913" width="10.375" style="188" customWidth="1"/>
    <col min="9914" max="9914" width="9.125" style="188" customWidth="1"/>
    <col min="9915" max="9916" width="10.375" style="188" customWidth="1"/>
    <col min="9917" max="9917" width="9.375" style="188" customWidth="1"/>
    <col min="9918" max="9919" width="11.375" style="188" customWidth="1"/>
    <col min="9920" max="9920" width="0.375" style="188" customWidth="1"/>
    <col min="9921" max="9921" width="6.5" style="188" customWidth="1"/>
    <col min="9922" max="9922" width="9.875" style="188" customWidth="1"/>
    <col min="9923" max="9924" width="11" style="188" customWidth="1"/>
    <col min="9925" max="9926" width="9.75" style="188" customWidth="1"/>
    <col min="9927" max="9927" width="11.375" style="188" customWidth="1"/>
    <col min="9928" max="9931" width="10.25" style="188" customWidth="1"/>
    <col min="9932" max="9933" width="11" style="188" customWidth="1"/>
    <col min="9934" max="9934" width="1" style="188" customWidth="1"/>
    <col min="9935" max="9935" width="6.5" style="188" customWidth="1"/>
    <col min="9936" max="9941" width="10.125" style="188" customWidth="1"/>
    <col min="9942" max="9944" width="10.375" style="188" customWidth="1"/>
    <col min="9945" max="9947" width="11.375" style="188" customWidth="1"/>
    <col min="9948" max="9948" width="1" style="188" customWidth="1"/>
    <col min="9949" max="9949" width="0.75" style="188" customWidth="1"/>
    <col min="9950" max="9950" width="6.5" style="188" customWidth="1"/>
    <col min="9951" max="9953" width="11.375" style="188" customWidth="1"/>
    <col min="9954" max="9956" width="12.25" style="188" customWidth="1"/>
    <col min="9957" max="9957" width="9.625" style="188" customWidth="1"/>
    <col min="9958" max="9959" width="11.5" style="188" customWidth="1"/>
    <col min="9960" max="9991" width="9.625" style="188" customWidth="1"/>
    <col min="9992" max="10078" width="9" style="188"/>
    <col min="10079" max="10079" width="6.375" style="188" customWidth="1"/>
    <col min="10080" max="10080" width="9.625" style="188" customWidth="1"/>
    <col min="10081" max="10082" width="11.375" style="188" customWidth="1"/>
    <col min="10083" max="10083" width="9.625" style="188" customWidth="1"/>
    <col min="10084" max="10085" width="10.375" style="188" customWidth="1"/>
    <col min="10086" max="10086" width="9.625" style="188" customWidth="1"/>
    <col min="10087" max="10088" width="10.25" style="188" customWidth="1"/>
    <col min="10089" max="10089" width="9.625" style="188" customWidth="1"/>
    <col min="10090" max="10091" width="10.375" style="188" customWidth="1"/>
    <col min="10092" max="10092" width="0.5" style="188" customWidth="1"/>
    <col min="10093" max="10093" width="6.5" style="188" customWidth="1"/>
    <col min="10094" max="10094" width="9.625" style="188" customWidth="1"/>
    <col min="10095" max="10099" width="10.375" style="188" customWidth="1"/>
    <col min="10100" max="10100" width="9.625" style="188" customWidth="1"/>
    <col min="10101" max="10102" width="10.375" style="188" customWidth="1"/>
    <col min="10103" max="10103" width="9.625" style="188" customWidth="1"/>
    <col min="10104" max="10105" width="10.375" style="188" customWidth="1"/>
    <col min="10106" max="10106" width="0.75" style="188" customWidth="1"/>
    <col min="10107" max="10107" width="6.5" style="188" customWidth="1"/>
    <col min="10108" max="10108" width="9.625" style="188" customWidth="1"/>
    <col min="10109" max="10110" width="11.375" style="188" customWidth="1"/>
    <col min="10111" max="10111" width="9.625" style="188" customWidth="1"/>
    <col min="10112" max="10113" width="10.375" style="188" customWidth="1"/>
    <col min="10114" max="10114" width="9.625" style="188" customWidth="1"/>
    <col min="10115" max="10116" width="10.375" style="188" customWidth="1"/>
    <col min="10117" max="10117" width="9.625" style="188" customWidth="1"/>
    <col min="10118" max="10119" width="10.375" style="188" customWidth="1"/>
    <col min="10120" max="10120" width="1.125" style="188" customWidth="1"/>
    <col min="10121" max="10121" width="6.5" style="188" customWidth="1"/>
    <col min="10122" max="10122" width="9.625" style="188" customWidth="1"/>
    <col min="10123" max="10124" width="11.25" style="188" customWidth="1"/>
    <col min="10125" max="10125" width="9.625" style="188" customWidth="1"/>
    <col min="10126" max="10127" width="11.375" style="188" customWidth="1"/>
    <col min="10128" max="10128" width="9.125" style="188" customWidth="1"/>
    <col min="10129" max="10129" width="11.375" style="188" customWidth="1"/>
    <col min="10130" max="10130" width="11.25" style="188" customWidth="1"/>
    <col min="10131" max="10131" width="9.5" style="188" customWidth="1"/>
    <col min="10132" max="10133" width="10.375" style="188" customWidth="1"/>
    <col min="10134" max="10134" width="0.75" style="188" customWidth="1"/>
    <col min="10135" max="10135" width="6.5" style="188" customWidth="1"/>
    <col min="10136" max="10136" width="9.625" style="188" customWidth="1"/>
    <col min="10137" max="10137" width="10.625" style="188" customWidth="1"/>
    <col min="10138" max="10138" width="11.125" style="188" customWidth="1"/>
    <col min="10139" max="10139" width="9.625" style="188" customWidth="1"/>
    <col min="10140" max="10141" width="11.375" style="188" customWidth="1"/>
    <col min="10142" max="10142" width="9.625" style="188" customWidth="1"/>
    <col min="10143" max="10144" width="10.25" style="188" customWidth="1"/>
    <col min="10145" max="10145" width="9.625" style="188" customWidth="1"/>
    <col min="10146" max="10147" width="10.25" style="188" customWidth="1"/>
    <col min="10148" max="10148" width="0.625" style="188" customWidth="1"/>
    <col min="10149" max="10149" width="6.375" style="188" customWidth="1"/>
    <col min="10150" max="10150" width="9.625" style="188" customWidth="1"/>
    <col min="10151" max="10152" width="10.375" style="188" customWidth="1"/>
    <col min="10153" max="10153" width="9.75" style="188" customWidth="1"/>
    <col min="10154" max="10155" width="11.375" style="188" customWidth="1"/>
    <col min="10156" max="10156" width="9.625" style="188" customWidth="1"/>
    <col min="10157" max="10158" width="10.375" style="188" customWidth="1"/>
    <col min="10159" max="10159" width="9.625" style="188" customWidth="1"/>
    <col min="10160" max="10161" width="10.375" style="188" customWidth="1"/>
    <col min="10162" max="10162" width="0.5" style="188" customWidth="1"/>
    <col min="10163" max="10163" width="6.5" style="188" customWidth="1"/>
    <col min="10164" max="10164" width="9.625" style="188" customWidth="1"/>
    <col min="10165" max="10166" width="10.375" style="188" customWidth="1"/>
    <col min="10167" max="10167" width="9.125" style="188" customWidth="1"/>
    <col min="10168" max="10169" width="10.375" style="188" customWidth="1"/>
    <col min="10170" max="10170" width="9.125" style="188" customWidth="1"/>
    <col min="10171" max="10172" width="10.375" style="188" customWidth="1"/>
    <col min="10173" max="10173" width="9.375" style="188" customWidth="1"/>
    <col min="10174" max="10175" width="11.375" style="188" customWidth="1"/>
    <col min="10176" max="10176" width="0.375" style="188" customWidth="1"/>
    <col min="10177" max="10177" width="6.5" style="188" customWidth="1"/>
    <col min="10178" max="10178" width="9.875" style="188" customWidth="1"/>
    <col min="10179" max="10180" width="11" style="188" customWidth="1"/>
    <col min="10181" max="10182" width="9.75" style="188" customWidth="1"/>
    <col min="10183" max="10183" width="11.375" style="188" customWidth="1"/>
    <col min="10184" max="10187" width="10.25" style="188" customWidth="1"/>
    <col min="10188" max="10189" width="11" style="188" customWidth="1"/>
    <col min="10190" max="10190" width="1" style="188" customWidth="1"/>
    <col min="10191" max="10191" width="6.5" style="188" customWidth="1"/>
    <col min="10192" max="10197" width="10.125" style="188" customWidth="1"/>
    <col min="10198" max="10200" width="10.375" style="188" customWidth="1"/>
    <col min="10201" max="10203" width="11.375" style="188" customWidth="1"/>
    <col min="10204" max="10204" width="1" style="188" customWidth="1"/>
    <col min="10205" max="10205" width="0.75" style="188" customWidth="1"/>
    <col min="10206" max="10206" width="6.5" style="188" customWidth="1"/>
    <col min="10207" max="10209" width="11.375" style="188" customWidth="1"/>
    <col min="10210" max="10212" width="12.25" style="188" customWidth="1"/>
    <col min="10213" max="10213" width="9.625" style="188" customWidth="1"/>
    <col min="10214" max="10215" width="11.5" style="188" customWidth="1"/>
    <col min="10216" max="10247" width="9.625" style="188" customWidth="1"/>
    <col min="10248" max="10334" width="9" style="188"/>
    <col min="10335" max="10335" width="6.375" style="188" customWidth="1"/>
    <col min="10336" max="10336" width="9.625" style="188" customWidth="1"/>
    <col min="10337" max="10338" width="11.375" style="188" customWidth="1"/>
    <col min="10339" max="10339" width="9.625" style="188" customWidth="1"/>
    <col min="10340" max="10341" width="10.375" style="188" customWidth="1"/>
    <col min="10342" max="10342" width="9.625" style="188" customWidth="1"/>
    <col min="10343" max="10344" width="10.25" style="188" customWidth="1"/>
    <col min="10345" max="10345" width="9.625" style="188" customWidth="1"/>
    <col min="10346" max="10347" width="10.375" style="188" customWidth="1"/>
    <col min="10348" max="10348" width="0.5" style="188" customWidth="1"/>
    <col min="10349" max="10349" width="6.5" style="188" customWidth="1"/>
    <col min="10350" max="10350" width="9.625" style="188" customWidth="1"/>
    <col min="10351" max="10355" width="10.375" style="188" customWidth="1"/>
    <col min="10356" max="10356" width="9.625" style="188" customWidth="1"/>
    <col min="10357" max="10358" width="10.375" style="188" customWidth="1"/>
    <col min="10359" max="10359" width="9.625" style="188" customWidth="1"/>
    <col min="10360" max="10361" width="10.375" style="188" customWidth="1"/>
    <col min="10362" max="10362" width="0.75" style="188" customWidth="1"/>
    <col min="10363" max="10363" width="6.5" style="188" customWidth="1"/>
    <col min="10364" max="10364" width="9.625" style="188" customWidth="1"/>
    <col min="10365" max="10366" width="11.375" style="188" customWidth="1"/>
    <col min="10367" max="10367" width="9.625" style="188" customWidth="1"/>
    <col min="10368" max="10369" width="10.375" style="188" customWidth="1"/>
    <col min="10370" max="10370" width="9.625" style="188" customWidth="1"/>
    <col min="10371" max="10372" width="10.375" style="188" customWidth="1"/>
    <col min="10373" max="10373" width="9.625" style="188" customWidth="1"/>
    <col min="10374" max="10375" width="10.375" style="188" customWidth="1"/>
    <col min="10376" max="10376" width="1.125" style="188" customWidth="1"/>
    <col min="10377" max="10377" width="6.5" style="188" customWidth="1"/>
    <col min="10378" max="10378" width="9.625" style="188" customWidth="1"/>
    <col min="10379" max="10380" width="11.25" style="188" customWidth="1"/>
    <col min="10381" max="10381" width="9.625" style="188" customWidth="1"/>
    <col min="10382" max="10383" width="11.375" style="188" customWidth="1"/>
    <col min="10384" max="10384" width="9.125" style="188" customWidth="1"/>
    <col min="10385" max="10385" width="11.375" style="188" customWidth="1"/>
    <col min="10386" max="10386" width="11.25" style="188" customWidth="1"/>
    <col min="10387" max="10387" width="9.5" style="188" customWidth="1"/>
    <col min="10388" max="10389" width="10.375" style="188" customWidth="1"/>
    <col min="10390" max="10390" width="0.75" style="188" customWidth="1"/>
    <col min="10391" max="10391" width="6.5" style="188" customWidth="1"/>
    <col min="10392" max="10392" width="9.625" style="188" customWidth="1"/>
    <col min="10393" max="10393" width="10.625" style="188" customWidth="1"/>
    <col min="10394" max="10394" width="11.125" style="188" customWidth="1"/>
    <col min="10395" max="10395" width="9.625" style="188" customWidth="1"/>
    <col min="10396" max="10397" width="11.375" style="188" customWidth="1"/>
    <col min="10398" max="10398" width="9.625" style="188" customWidth="1"/>
    <col min="10399" max="10400" width="10.25" style="188" customWidth="1"/>
    <col min="10401" max="10401" width="9.625" style="188" customWidth="1"/>
    <col min="10402" max="10403" width="10.25" style="188" customWidth="1"/>
    <col min="10404" max="10404" width="0.625" style="188" customWidth="1"/>
    <col min="10405" max="10405" width="6.375" style="188" customWidth="1"/>
    <col min="10406" max="10406" width="9.625" style="188" customWidth="1"/>
    <col min="10407" max="10408" width="10.375" style="188" customWidth="1"/>
    <col min="10409" max="10409" width="9.75" style="188" customWidth="1"/>
    <col min="10410" max="10411" width="11.375" style="188" customWidth="1"/>
    <col min="10412" max="10412" width="9.625" style="188" customWidth="1"/>
    <col min="10413" max="10414" width="10.375" style="188" customWidth="1"/>
    <col min="10415" max="10415" width="9.625" style="188" customWidth="1"/>
    <col min="10416" max="10417" width="10.375" style="188" customWidth="1"/>
    <col min="10418" max="10418" width="0.5" style="188" customWidth="1"/>
    <col min="10419" max="10419" width="6.5" style="188" customWidth="1"/>
    <col min="10420" max="10420" width="9.625" style="188" customWidth="1"/>
    <col min="10421" max="10422" width="10.375" style="188" customWidth="1"/>
    <col min="10423" max="10423" width="9.125" style="188" customWidth="1"/>
    <col min="10424" max="10425" width="10.375" style="188" customWidth="1"/>
    <col min="10426" max="10426" width="9.125" style="188" customWidth="1"/>
    <col min="10427" max="10428" width="10.375" style="188" customWidth="1"/>
    <col min="10429" max="10429" width="9.375" style="188" customWidth="1"/>
    <col min="10430" max="10431" width="11.375" style="188" customWidth="1"/>
    <col min="10432" max="10432" width="0.375" style="188" customWidth="1"/>
    <col min="10433" max="10433" width="6.5" style="188" customWidth="1"/>
    <col min="10434" max="10434" width="9.875" style="188" customWidth="1"/>
    <col min="10435" max="10436" width="11" style="188" customWidth="1"/>
    <col min="10437" max="10438" width="9.75" style="188" customWidth="1"/>
    <col min="10439" max="10439" width="11.375" style="188" customWidth="1"/>
    <col min="10440" max="10443" width="10.25" style="188" customWidth="1"/>
    <col min="10444" max="10445" width="11" style="188" customWidth="1"/>
    <col min="10446" max="10446" width="1" style="188" customWidth="1"/>
    <col min="10447" max="10447" width="6.5" style="188" customWidth="1"/>
    <col min="10448" max="10453" width="10.125" style="188" customWidth="1"/>
    <col min="10454" max="10456" width="10.375" style="188" customWidth="1"/>
    <col min="10457" max="10459" width="11.375" style="188" customWidth="1"/>
    <col min="10460" max="10460" width="1" style="188" customWidth="1"/>
    <col min="10461" max="10461" width="0.75" style="188" customWidth="1"/>
    <col min="10462" max="10462" width="6.5" style="188" customWidth="1"/>
    <col min="10463" max="10465" width="11.375" style="188" customWidth="1"/>
    <col min="10466" max="10468" width="12.25" style="188" customWidth="1"/>
    <col min="10469" max="10469" width="9.625" style="188" customWidth="1"/>
    <col min="10470" max="10471" width="11.5" style="188" customWidth="1"/>
    <col min="10472" max="10503" width="9.625" style="188" customWidth="1"/>
    <col min="10504" max="10590" width="9" style="188"/>
    <col min="10591" max="10591" width="6.375" style="188" customWidth="1"/>
    <col min="10592" max="10592" width="9.625" style="188" customWidth="1"/>
    <col min="10593" max="10594" width="11.375" style="188" customWidth="1"/>
    <col min="10595" max="10595" width="9.625" style="188" customWidth="1"/>
    <col min="10596" max="10597" width="10.375" style="188" customWidth="1"/>
    <col min="10598" max="10598" width="9.625" style="188" customWidth="1"/>
    <col min="10599" max="10600" width="10.25" style="188" customWidth="1"/>
    <col min="10601" max="10601" width="9.625" style="188" customWidth="1"/>
    <col min="10602" max="10603" width="10.375" style="188" customWidth="1"/>
    <col min="10604" max="10604" width="0.5" style="188" customWidth="1"/>
    <col min="10605" max="10605" width="6.5" style="188" customWidth="1"/>
    <col min="10606" max="10606" width="9.625" style="188" customWidth="1"/>
    <col min="10607" max="10611" width="10.375" style="188" customWidth="1"/>
    <col min="10612" max="10612" width="9.625" style="188" customWidth="1"/>
    <col min="10613" max="10614" width="10.375" style="188" customWidth="1"/>
    <col min="10615" max="10615" width="9.625" style="188" customWidth="1"/>
    <col min="10616" max="10617" width="10.375" style="188" customWidth="1"/>
    <col min="10618" max="10618" width="0.75" style="188" customWidth="1"/>
    <col min="10619" max="10619" width="6.5" style="188" customWidth="1"/>
    <col min="10620" max="10620" width="9.625" style="188" customWidth="1"/>
    <col min="10621" max="10622" width="11.375" style="188" customWidth="1"/>
    <col min="10623" max="10623" width="9.625" style="188" customWidth="1"/>
    <col min="10624" max="10625" width="10.375" style="188" customWidth="1"/>
    <col min="10626" max="10626" width="9.625" style="188" customWidth="1"/>
    <col min="10627" max="10628" width="10.375" style="188" customWidth="1"/>
    <col min="10629" max="10629" width="9.625" style="188" customWidth="1"/>
    <col min="10630" max="10631" width="10.375" style="188" customWidth="1"/>
    <col min="10632" max="10632" width="1.125" style="188" customWidth="1"/>
    <col min="10633" max="10633" width="6.5" style="188" customWidth="1"/>
    <col min="10634" max="10634" width="9.625" style="188" customWidth="1"/>
    <col min="10635" max="10636" width="11.25" style="188" customWidth="1"/>
    <col min="10637" max="10637" width="9.625" style="188" customWidth="1"/>
    <col min="10638" max="10639" width="11.375" style="188" customWidth="1"/>
    <col min="10640" max="10640" width="9.125" style="188" customWidth="1"/>
    <col min="10641" max="10641" width="11.375" style="188" customWidth="1"/>
    <col min="10642" max="10642" width="11.25" style="188" customWidth="1"/>
    <col min="10643" max="10643" width="9.5" style="188" customWidth="1"/>
    <col min="10644" max="10645" width="10.375" style="188" customWidth="1"/>
    <col min="10646" max="10646" width="0.75" style="188" customWidth="1"/>
    <col min="10647" max="10647" width="6.5" style="188" customWidth="1"/>
    <col min="10648" max="10648" width="9.625" style="188" customWidth="1"/>
    <col min="10649" max="10649" width="10.625" style="188" customWidth="1"/>
    <col min="10650" max="10650" width="11.125" style="188" customWidth="1"/>
    <col min="10651" max="10651" width="9.625" style="188" customWidth="1"/>
    <col min="10652" max="10653" width="11.375" style="188" customWidth="1"/>
    <col min="10654" max="10654" width="9.625" style="188" customWidth="1"/>
    <col min="10655" max="10656" width="10.25" style="188" customWidth="1"/>
    <col min="10657" max="10657" width="9.625" style="188" customWidth="1"/>
    <col min="10658" max="10659" width="10.25" style="188" customWidth="1"/>
    <col min="10660" max="10660" width="0.625" style="188" customWidth="1"/>
    <col min="10661" max="10661" width="6.375" style="188" customWidth="1"/>
    <col min="10662" max="10662" width="9.625" style="188" customWidth="1"/>
    <col min="10663" max="10664" width="10.375" style="188" customWidth="1"/>
    <col min="10665" max="10665" width="9.75" style="188" customWidth="1"/>
    <col min="10666" max="10667" width="11.375" style="188" customWidth="1"/>
    <col min="10668" max="10668" width="9.625" style="188" customWidth="1"/>
    <col min="10669" max="10670" width="10.375" style="188" customWidth="1"/>
    <col min="10671" max="10671" width="9.625" style="188" customWidth="1"/>
    <col min="10672" max="10673" width="10.375" style="188" customWidth="1"/>
    <col min="10674" max="10674" width="0.5" style="188" customWidth="1"/>
    <col min="10675" max="10675" width="6.5" style="188" customWidth="1"/>
    <col min="10676" max="10676" width="9.625" style="188" customWidth="1"/>
    <col min="10677" max="10678" width="10.375" style="188" customWidth="1"/>
    <col min="10679" max="10679" width="9.125" style="188" customWidth="1"/>
    <col min="10680" max="10681" width="10.375" style="188" customWidth="1"/>
    <col min="10682" max="10682" width="9.125" style="188" customWidth="1"/>
    <col min="10683" max="10684" width="10.375" style="188" customWidth="1"/>
    <col min="10685" max="10685" width="9.375" style="188" customWidth="1"/>
    <col min="10686" max="10687" width="11.375" style="188" customWidth="1"/>
    <col min="10688" max="10688" width="0.375" style="188" customWidth="1"/>
    <col min="10689" max="10689" width="6.5" style="188" customWidth="1"/>
    <col min="10690" max="10690" width="9.875" style="188" customWidth="1"/>
    <col min="10691" max="10692" width="11" style="188" customWidth="1"/>
    <col min="10693" max="10694" width="9.75" style="188" customWidth="1"/>
    <col min="10695" max="10695" width="11.375" style="188" customWidth="1"/>
    <col min="10696" max="10699" width="10.25" style="188" customWidth="1"/>
    <col min="10700" max="10701" width="11" style="188" customWidth="1"/>
    <col min="10702" max="10702" width="1" style="188" customWidth="1"/>
    <col min="10703" max="10703" width="6.5" style="188" customWidth="1"/>
    <col min="10704" max="10709" width="10.125" style="188" customWidth="1"/>
    <col min="10710" max="10712" width="10.375" style="188" customWidth="1"/>
    <col min="10713" max="10715" width="11.375" style="188" customWidth="1"/>
    <col min="10716" max="10716" width="1" style="188" customWidth="1"/>
    <col min="10717" max="10717" width="0.75" style="188" customWidth="1"/>
    <col min="10718" max="10718" width="6.5" style="188" customWidth="1"/>
    <col min="10719" max="10721" width="11.375" style="188" customWidth="1"/>
    <col min="10722" max="10724" width="12.25" style="188" customWidth="1"/>
    <col min="10725" max="10725" width="9.625" style="188" customWidth="1"/>
    <col min="10726" max="10727" width="11.5" style="188" customWidth="1"/>
    <col min="10728" max="10759" width="9.625" style="188" customWidth="1"/>
    <col min="10760" max="10846" width="9" style="188"/>
    <col min="10847" max="10847" width="6.375" style="188" customWidth="1"/>
    <col min="10848" max="10848" width="9.625" style="188" customWidth="1"/>
    <col min="10849" max="10850" width="11.375" style="188" customWidth="1"/>
    <col min="10851" max="10851" width="9.625" style="188" customWidth="1"/>
    <col min="10852" max="10853" width="10.375" style="188" customWidth="1"/>
    <col min="10854" max="10854" width="9.625" style="188" customWidth="1"/>
    <col min="10855" max="10856" width="10.25" style="188" customWidth="1"/>
    <col min="10857" max="10857" width="9.625" style="188" customWidth="1"/>
    <col min="10858" max="10859" width="10.375" style="188" customWidth="1"/>
    <col min="10860" max="10860" width="0.5" style="188" customWidth="1"/>
    <col min="10861" max="10861" width="6.5" style="188" customWidth="1"/>
    <col min="10862" max="10862" width="9.625" style="188" customWidth="1"/>
    <col min="10863" max="10867" width="10.375" style="188" customWidth="1"/>
    <col min="10868" max="10868" width="9.625" style="188" customWidth="1"/>
    <col min="10869" max="10870" width="10.375" style="188" customWidth="1"/>
    <col min="10871" max="10871" width="9.625" style="188" customWidth="1"/>
    <col min="10872" max="10873" width="10.375" style="188" customWidth="1"/>
    <col min="10874" max="10874" width="0.75" style="188" customWidth="1"/>
    <col min="10875" max="10875" width="6.5" style="188" customWidth="1"/>
    <col min="10876" max="10876" width="9.625" style="188" customWidth="1"/>
    <col min="10877" max="10878" width="11.375" style="188" customWidth="1"/>
    <col min="10879" max="10879" width="9.625" style="188" customWidth="1"/>
    <col min="10880" max="10881" width="10.375" style="188" customWidth="1"/>
    <col min="10882" max="10882" width="9.625" style="188" customWidth="1"/>
    <col min="10883" max="10884" width="10.375" style="188" customWidth="1"/>
    <col min="10885" max="10885" width="9.625" style="188" customWidth="1"/>
    <col min="10886" max="10887" width="10.375" style="188" customWidth="1"/>
    <col min="10888" max="10888" width="1.125" style="188" customWidth="1"/>
    <col min="10889" max="10889" width="6.5" style="188" customWidth="1"/>
    <col min="10890" max="10890" width="9.625" style="188" customWidth="1"/>
    <col min="10891" max="10892" width="11.25" style="188" customWidth="1"/>
    <col min="10893" max="10893" width="9.625" style="188" customWidth="1"/>
    <col min="10894" max="10895" width="11.375" style="188" customWidth="1"/>
    <col min="10896" max="10896" width="9.125" style="188" customWidth="1"/>
    <col min="10897" max="10897" width="11.375" style="188" customWidth="1"/>
    <col min="10898" max="10898" width="11.25" style="188" customWidth="1"/>
    <col min="10899" max="10899" width="9.5" style="188" customWidth="1"/>
    <col min="10900" max="10901" width="10.375" style="188" customWidth="1"/>
    <col min="10902" max="10902" width="0.75" style="188" customWidth="1"/>
    <col min="10903" max="10903" width="6.5" style="188" customWidth="1"/>
    <col min="10904" max="10904" width="9.625" style="188" customWidth="1"/>
    <col min="10905" max="10905" width="10.625" style="188" customWidth="1"/>
    <col min="10906" max="10906" width="11.125" style="188" customWidth="1"/>
    <col min="10907" max="10907" width="9.625" style="188" customWidth="1"/>
    <col min="10908" max="10909" width="11.375" style="188" customWidth="1"/>
    <col min="10910" max="10910" width="9.625" style="188" customWidth="1"/>
    <col min="10911" max="10912" width="10.25" style="188" customWidth="1"/>
    <col min="10913" max="10913" width="9.625" style="188" customWidth="1"/>
    <col min="10914" max="10915" width="10.25" style="188" customWidth="1"/>
    <col min="10916" max="10916" width="0.625" style="188" customWidth="1"/>
    <col min="10917" max="10917" width="6.375" style="188" customWidth="1"/>
    <col min="10918" max="10918" width="9.625" style="188" customWidth="1"/>
    <col min="10919" max="10920" width="10.375" style="188" customWidth="1"/>
    <col min="10921" max="10921" width="9.75" style="188" customWidth="1"/>
    <col min="10922" max="10923" width="11.375" style="188" customWidth="1"/>
    <col min="10924" max="10924" width="9.625" style="188" customWidth="1"/>
    <col min="10925" max="10926" width="10.375" style="188" customWidth="1"/>
    <col min="10927" max="10927" width="9.625" style="188" customWidth="1"/>
    <col min="10928" max="10929" width="10.375" style="188" customWidth="1"/>
    <col min="10930" max="10930" width="0.5" style="188" customWidth="1"/>
    <col min="10931" max="10931" width="6.5" style="188" customWidth="1"/>
    <col min="10932" max="10932" width="9.625" style="188" customWidth="1"/>
    <col min="10933" max="10934" width="10.375" style="188" customWidth="1"/>
    <col min="10935" max="10935" width="9.125" style="188" customWidth="1"/>
    <col min="10936" max="10937" width="10.375" style="188" customWidth="1"/>
    <col min="10938" max="10938" width="9.125" style="188" customWidth="1"/>
    <col min="10939" max="10940" width="10.375" style="188" customWidth="1"/>
    <col min="10941" max="10941" width="9.375" style="188" customWidth="1"/>
    <col min="10942" max="10943" width="11.375" style="188" customWidth="1"/>
    <col min="10944" max="10944" width="0.375" style="188" customWidth="1"/>
    <col min="10945" max="10945" width="6.5" style="188" customWidth="1"/>
    <col min="10946" max="10946" width="9.875" style="188" customWidth="1"/>
    <col min="10947" max="10948" width="11" style="188" customWidth="1"/>
    <col min="10949" max="10950" width="9.75" style="188" customWidth="1"/>
    <col min="10951" max="10951" width="11.375" style="188" customWidth="1"/>
    <col min="10952" max="10955" width="10.25" style="188" customWidth="1"/>
    <col min="10956" max="10957" width="11" style="188" customWidth="1"/>
    <col min="10958" max="10958" width="1" style="188" customWidth="1"/>
    <col min="10959" max="10959" width="6.5" style="188" customWidth="1"/>
    <col min="10960" max="10965" width="10.125" style="188" customWidth="1"/>
    <col min="10966" max="10968" width="10.375" style="188" customWidth="1"/>
    <col min="10969" max="10971" width="11.375" style="188" customWidth="1"/>
    <col min="10972" max="10972" width="1" style="188" customWidth="1"/>
    <col min="10973" max="10973" width="0.75" style="188" customWidth="1"/>
    <col min="10974" max="10974" width="6.5" style="188" customWidth="1"/>
    <col min="10975" max="10977" width="11.375" style="188" customWidth="1"/>
    <col min="10978" max="10980" width="12.25" style="188" customWidth="1"/>
    <col min="10981" max="10981" width="9.625" style="188" customWidth="1"/>
    <col min="10982" max="10983" width="11.5" style="188" customWidth="1"/>
    <col min="10984" max="11015" width="9.625" style="188" customWidth="1"/>
    <col min="11016" max="11102" width="9" style="188"/>
    <col min="11103" max="11103" width="6.375" style="188" customWidth="1"/>
    <col min="11104" max="11104" width="9.625" style="188" customWidth="1"/>
    <col min="11105" max="11106" width="11.375" style="188" customWidth="1"/>
    <col min="11107" max="11107" width="9.625" style="188" customWidth="1"/>
    <col min="11108" max="11109" width="10.375" style="188" customWidth="1"/>
    <col min="11110" max="11110" width="9.625" style="188" customWidth="1"/>
    <col min="11111" max="11112" width="10.25" style="188" customWidth="1"/>
    <col min="11113" max="11113" width="9.625" style="188" customWidth="1"/>
    <col min="11114" max="11115" width="10.375" style="188" customWidth="1"/>
    <col min="11116" max="11116" width="0.5" style="188" customWidth="1"/>
    <col min="11117" max="11117" width="6.5" style="188" customWidth="1"/>
    <col min="11118" max="11118" width="9.625" style="188" customWidth="1"/>
    <col min="11119" max="11123" width="10.375" style="188" customWidth="1"/>
    <col min="11124" max="11124" width="9.625" style="188" customWidth="1"/>
    <col min="11125" max="11126" width="10.375" style="188" customWidth="1"/>
    <col min="11127" max="11127" width="9.625" style="188" customWidth="1"/>
    <col min="11128" max="11129" width="10.375" style="188" customWidth="1"/>
    <col min="11130" max="11130" width="0.75" style="188" customWidth="1"/>
    <col min="11131" max="11131" width="6.5" style="188" customWidth="1"/>
    <col min="11132" max="11132" width="9.625" style="188" customWidth="1"/>
    <col min="11133" max="11134" width="11.375" style="188" customWidth="1"/>
    <col min="11135" max="11135" width="9.625" style="188" customWidth="1"/>
    <col min="11136" max="11137" width="10.375" style="188" customWidth="1"/>
    <col min="11138" max="11138" width="9.625" style="188" customWidth="1"/>
    <col min="11139" max="11140" width="10.375" style="188" customWidth="1"/>
    <col min="11141" max="11141" width="9.625" style="188" customWidth="1"/>
    <col min="11142" max="11143" width="10.375" style="188" customWidth="1"/>
    <col min="11144" max="11144" width="1.125" style="188" customWidth="1"/>
    <col min="11145" max="11145" width="6.5" style="188" customWidth="1"/>
    <col min="11146" max="11146" width="9.625" style="188" customWidth="1"/>
    <col min="11147" max="11148" width="11.25" style="188" customWidth="1"/>
    <col min="11149" max="11149" width="9.625" style="188" customWidth="1"/>
    <col min="11150" max="11151" width="11.375" style="188" customWidth="1"/>
    <col min="11152" max="11152" width="9.125" style="188" customWidth="1"/>
    <col min="11153" max="11153" width="11.375" style="188" customWidth="1"/>
    <col min="11154" max="11154" width="11.25" style="188" customWidth="1"/>
    <col min="11155" max="11155" width="9.5" style="188" customWidth="1"/>
    <col min="11156" max="11157" width="10.375" style="188" customWidth="1"/>
    <col min="11158" max="11158" width="0.75" style="188" customWidth="1"/>
    <col min="11159" max="11159" width="6.5" style="188" customWidth="1"/>
    <col min="11160" max="11160" width="9.625" style="188" customWidth="1"/>
    <col min="11161" max="11161" width="10.625" style="188" customWidth="1"/>
    <col min="11162" max="11162" width="11.125" style="188" customWidth="1"/>
    <col min="11163" max="11163" width="9.625" style="188" customWidth="1"/>
    <col min="11164" max="11165" width="11.375" style="188" customWidth="1"/>
    <col min="11166" max="11166" width="9.625" style="188" customWidth="1"/>
    <col min="11167" max="11168" width="10.25" style="188" customWidth="1"/>
    <col min="11169" max="11169" width="9.625" style="188" customWidth="1"/>
    <col min="11170" max="11171" width="10.25" style="188" customWidth="1"/>
    <col min="11172" max="11172" width="0.625" style="188" customWidth="1"/>
    <col min="11173" max="11173" width="6.375" style="188" customWidth="1"/>
    <col min="11174" max="11174" width="9.625" style="188" customWidth="1"/>
    <col min="11175" max="11176" width="10.375" style="188" customWidth="1"/>
    <col min="11177" max="11177" width="9.75" style="188" customWidth="1"/>
    <col min="11178" max="11179" width="11.375" style="188" customWidth="1"/>
    <col min="11180" max="11180" width="9.625" style="188" customWidth="1"/>
    <col min="11181" max="11182" width="10.375" style="188" customWidth="1"/>
    <col min="11183" max="11183" width="9.625" style="188" customWidth="1"/>
    <col min="11184" max="11185" width="10.375" style="188" customWidth="1"/>
    <col min="11186" max="11186" width="0.5" style="188" customWidth="1"/>
    <col min="11187" max="11187" width="6.5" style="188" customWidth="1"/>
    <col min="11188" max="11188" width="9.625" style="188" customWidth="1"/>
    <col min="11189" max="11190" width="10.375" style="188" customWidth="1"/>
    <col min="11191" max="11191" width="9.125" style="188" customWidth="1"/>
    <col min="11192" max="11193" width="10.375" style="188" customWidth="1"/>
    <col min="11194" max="11194" width="9.125" style="188" customWidth="1"/>
    <col min="11195" max="11196" width="10.375" style="188" customWidth="1"/>
    <col min="11197" max="11197" width="9.375" style="188" customWidth="1"/>
    <col min="11198" max="11199" width="11.375" style="188" customWidth="1"/>
    <col min="11200" max="11200" width="0.375" style="188" customWidth="1"/>
    <col min="11201" max="11201" width="6.5" style="188" customWidth="1"/>
    <col min="11202" max="11202" width="9.875" style="188" customWidth="1"/>
    <col min="11203" max="11204" width="11" style="188" customWidth="1"/>
    <col min="11205" max="11206" width="9.75" style="188" customWidth="1"/>
    <col min="11207" max="11207" width="11.375" style="188" customWidth="1"/>
    <col min="11208" max="11211" width="10.25" style="188" customWidth="1"/>
    <col min="11212" max="11213" width="11" style="188" customWidth="1"/>
    <col min="11214" max="11214" width="1" style="188" customWidth="1"/>
    <col min="11215" max="11215" width="6.5" style="188" customWidth="1"/>
    <col min="11216" max="11221" width="10.125" style="188" customWidth="1"/>
    <col min="11222" max="11224" width="10.375" style="188" customWidth="1"/>
    <col min="11225" max="11227" width="11.375" style="188" customWidth="1"/>
    <col min="11228" max="11228" width="1" style="188" customWidth="1"/>
    <col min="11229" max="11229" width="0.75" style="188" customWidth="1"/>
    <col min="11230" max="11230" width="6.5" style="188" customWidth="1"/>
    <col min="11231" max="11233" width="11.375" style="188" customWidth="1"/>
    <col min="11234" max="11236" width="12.25" style="188" customWidth="1"/>
    <col min="11237" max="11237" width="9.625" style="188" customWidth="1"/>
    <col min="11238" max="11239" width="11.5" style="188" customWidth="1"/>
    <col min="11240" max="11271" width="9.625" style="188" customWidth="1"/>
    <col min="11272" max="11358" width="9" style="188"/>
    <col min="11359" max="11359" width="6.375" style="188" customWidth="1"/>
    <col min="11360" max="11360" width="9.625" style="188" customWidth="1"/>
    <col min="11361" max="11362" width="11.375" style="188" customWidth="1"/>
    <col min="11363" max="11363" width="9.625" style="188" customWidth="1"/>
    <col min="11364" max="11365" width="10.375" style="188" customWidth="1"/>
    <col min="11366" max="11366" width="9.625" style="188" customWidth="1"/>
    <col min="11367" max="11368" width="10.25" style="188" customWidth="1"/>
    <col min="11369" max="11369" width="9.625" style="188" customWidth="1"/>
    <col min="11370" max="11371" width="10.375" style="188" customWidth="1"/>
    <col min="11372" max="11372" width="0.5" style="188" customWidth="1"/>
    <col min="11373" max="11373" width="6.5" style="188" customWidth="1"/>
    <col min="11374" max="11374" width="9.625" style="188" customWidth="1"/>
    <col min="11375" max="11379" width="10.375" style="188" customWidth="1"/>
    <col min="11380" max="11380" width="9.625" style="188" customWidth="1"/>
    <col min="11381" max="11382" width="10.375" style="188" customWidth="1"/>
    <col min="11383" max="11383" width="9.625" style="188" customWidth="1"/>
    <col min="11384" max="11385" width="10.375" style="188" customWidth="1"/>
    <col min="11386" max="11386" width="0.75" style="188" customWidth="1"/>
    <col min="11387" max="11387" width="6.5" style="188" customWidth="1"/>
    <col min="11388" max="11388" width="9.625" style="188" customWidth="1"/>
    <col min="11389" max="11390" width="11.375" style="188" customWidth="1"/>
    <col min="11391" max="11391" width="9.625" style="188" customWidth="1"/>
    <col min="11392" max="11393" width="10.375" style="188" customWidth="1"/>
    <col min="11394" max="11394" width="9.625" style="188" customWidth="1"/>
    <col min="11395" max="11396" width="10.375" style="188" customWidth="1"/>
    <col min="11397" max="11397" width="9.625" style="188" customWidth="1"/>
    <col min="11398" max="11399" width="10.375" style="188" customWidth="1"/>
    <col min="11400" max="11400" width="1.125" style="188" customWidth="1"/>
    <col min="11401" max="11401" width="6.5" style="188" customWidth="1"/>
    <col min="11402" max="11402" width="9.625" style="188" customWidth="1"/>
    <col min="11403" max="11404" width="11.25" style="188" customWidth="1"/>
    <col min="11405" max="11405" width="9.625" style="188" customWidth="1"/>
    <col min="11406" max="11407" width="11.375" style="188" customWidth="1"/>
    <col min="11408" max="11408" width="9.125" style="188" customWidth="1"/>
    <col min="11409" max="11409" width="11.375" style="188" customWidth="1"/>
    <col min="11410" max="11410" width="11.25" style="188" customWidth="1"/>
    <col min="11411" max="11411" width="9.5" style="188" customWidth="1"/>
    <col min="11412" max="11413" width="10.375" style="188" customWidth="1"/>
    <col min="11414" max="11414" width="0.75" style="188" customWidth="1"/>
    <col min="11415" max="11415" width="6.5" style="188" customWidth="1"/>
    <col min="11416" max="11416" width="9.625" style="188" customWidth="1"/>
    <col min="11417" max="11417" width="10.625" style="188" customWidth="1"/>
    <col min="11418" max="11418" width="11.125" style="188" customWidth="1"/>
    <col min="11419" max="11419" width="9.625" style="188" customWidth="1"/>
    <col min="11420" max="11421" width="11.375" style="188" customWidth="1"/>
    <col min="11422" max="11422" width="9.625" style="188" customWidth="1"/>
    <col min="11423" max="11424" width="10.25" style="188" customWidth="1"/>
    <col min="11425" max="11425" width="9.625" style="188" customWidth="1"/>
    <col min="11426" max="11427" width="10.25" style="188" customWidth="1"/>
    <col min="11428" max="11428" width="0.625" style="188" customWidth="1"/>
    <col min="11429" max="11429" width="6.375" style="188" customWidth="1"/>
    <col min="11430" max="11430" width="9.625" style="188" customWidth="1"/>
    <col min="11431" max="11432" width="10.375" style="188" customWidth="1"/>
    <col min="11433" max="11433" width="9.75" style="188" customWidth="1"/>
    <col min="11434" max="11435" width="11.375" style="188" customWidth="1"/>
    <col min="11436" max="11436" width="9.625" style="188" customWidth="1"/>
    <col min="11437" max="11438" width="10.375" style="188" customWidth="1"/>
    <col min="11439" max="11439" width="9.625" style="188" customWidth="1"/>
    <col min="11440" max="11441" width="10.375" style="188" customWidth="1"/>
    <col min="11442" max="11442" width="0.5" style="188" customWidth="1"/>
    <col min="11443" max="11443" width="6.5" style="188" customWidth="1"/>
    <col min="11444" max="11444" width="9.625" style="188" customWidth="1"/>
    <col min="11445" max="11446" width="10.375" style="188" customWidth="1"/>
    <col min="11447" max="11447" width="9.125" style="188" customWidth="1"/>
    <col min="11448" max="11449" width="10.375" style="188" customWidth="1"/>
    <col min="11450" max="11450" width="9.125" style="188" customWidth="1"/>
    <col min="11451" max="11452" width="10.375" style="188" customWidth="1"/>
    <col min="11453" max="11453" width="9.375" style="188" customWidth="1"/>
    <col min="11454" max="11455" width="11.375" style="188" customWidth="1"/>
    <col min="11456" max="11456" width="0.375" style="188" customWidth="1"/>
    <col min="11457" max="11457" width="6.5" style="188" customWidth="1"/>
    <col min="11458" max="11458" width="9.875" style="188" customWidth="1"/>
    <col min="11459" max="11460" width="11" style="188" customWidth="1"/>
    <col min="11461" max="11462" width="9.75" style="188" customWidth="1"/>
    <col min="11463" max="11463" width="11.375" style="188" customWidth="1"/>
    <col min="11464" max="11467" width="10.25" style="188" customWidth="1"/>
    <col min="11468" max="11469" width="11" style="188" customWidth="1"/>
    <col min="11470" max="11470" width="1" style="188" customWidth="1"/>
    <col min="11471" max="11471" width="6.5" style="188" customWidth="1"/>
    <col min="11472" max="11477" width="10.125" style="188" customWidth="1"/>
    <col min="11478" max="11480" width="10.375" style="188" customWidth="1"/>
    <col min="11481" max="11483" width="11.375" style="188" customWidth="1"/>
    <col min="11484" max="11484" width="1" style="188" customWidth="1"/>
    <col min="11485" max="11485" width="0.75" style="188" customWidth="1"/>
    <col min="11486" max="11486" width="6.5" style="188" customWidth="1"/>
    <col min="11487" max="11489" width="11.375" style="188" customWidth="1"/>
    <col min="11490" max="11492" width="12.25" style="188" customWidth="1"/>
    <col min="11493" max="11493" width="9.625" style="188" customWidth="1"/>
    <col min="11494" max="11495" width="11.5" style="188" customWidth="1"/>
    <col min="11496" max="11527" width="9.625" style="188" customWidth="1"/>
    <col min="11528" max="11614" width="9" style="188"/>
    <col min="11615" max="11615" width="6.375" style="188" customWidth="1"/>
    <col min="11616" max="11616" width="9.625" style="188" customWidth="1"/>
    <col min="11617" max="11618" width="11.375" style="188" customWidth="1"/>
    <col min="11619" max="11619" width="9.625" style="188" customWidth="1"/>
    <col min="11620" max="11621" width="10.375" style="188" customWidth="1"/>
    <col min="11622" max="11622" width="9.625" style="188" customWidth="1"/>
    <col min="11623" max="11624" width="10.25" style="188" customWidth="1"/>
    <col min="11625" max="11625" width="9.625" style="188" customWidth="1"/>
    <col min="11626" max="11627" width="10.375" style="188" customWidth="1"/>
    <col min="11628" max="11628" width="0.5" style="188" customWidth="1"/>
    <col min="11629" max="11629" width="6.5" style="188" customWidth="1"/>
    <col min="11630" max="11630" width="9.625" style="188" customWidth="1"/>
    <col min="11631" max="11635" width="10.375" style="188" customWidth="1"/>
    <col min="11636" max="11636" width="9.625" style="188" customWidth="1"/>
    <col min="11637" max="11638" width="10.375" style="188" customWidth="1"/>
    <col min="11639" max="11639" width="9.625" style="188" customWidth="1"/>
    <col min="11640" max="11641" width="10.375" style="188" customWidth="1"/>
    <col min="11642" max="11642" width="0.75" style="188" customWidth="1"/>
    <col min="11643" max="11643" width="6.5" style="188" customWidth="1"/>
    <col min="11644" max="11644" width="9.625" style="188" customWidth="1"/>
    <col min="11645" max="11646" width="11.375" style="188" customWidth="1"/>
    <col min="11647" max="11647" width="9.625" style="188" customWidth="1"/>
    <col min="11648" max="11649" width="10.375" style="188" customWidth="1"/>
    <col min="11650" max="11650" width="9.625" style="188" customWidth="1"/>
    <col min="11651" max="11652" width="10.375" style="188" customWidth="1"/>
    <col min="11653" max="11653" width="9.625" style="188" customWidth="1"/>
    <col min="11654" max="11655" width="10.375" style="188" customWidth="1"/>
    <col min="11656" max="11656" width="1.125" style="188" customWidth="1"/>
    <col min="11657" max="11657" width="6.5" style="188" customWidth="1"/>
    <col min="11658" max="11658" width="9.625" style="188" customWidth="1"/>
    <col min="11659" max="11660" width="11.25" style="188" customWidth="1"/>
    <col min="11661" max="11661" width="9.625" style="188" customWidth="1"/>
    <col min="11662" max="11663" width="11.375" style="188" customWidth="1"/>
    <col min="11664" max="11664" width="9.125" style="188" customWidth="1"/>
    <col min="11665" max="11665" width="11.375" style="188" customWidth="1"/>
    <col min="11666" max="11666" width="11.25" style="188" customWidth="1"/>
    <col min="11667" max="11667" width="9.5" style="188" customWidth="1"/>
    <col min="11668" max="11669" width="10.375" style="188" customWidth="1"/>
    <col min="11670" max="11670" width="0.75" style="188" customWidth="1"/>
    <col min="11671" max="11671" width="6.5" style="188" customWidth="1"/>
    <col min="11672" max="11672" width="9.625" style="188" customWidth="1"/>
    <col min="11673" max="11673" width="10.625" style="188" customWidth="1"/>
    <col min="11674" max="11674" width="11.125" style="188" customWidth="1"/>
    <col min="11675" max="11675" width="9.625" style="188" customWidth="1"/>
    <col min="11676" max="11677" width="11.375" style="188" customWidth="1"/>
    <col min="11678" max="11678" width="9.625" style="188" customWidth="1"/>
    <col min="11679" max="11680" width="10.25" style="188" customWidth="1"/>
    <col min="11681" max="11681" width="9.625" style="188" customWidth="1"/>
    <col min="11682" max="11683" width="10.25" style="188" customWidth="1"/>
    <col min="11684" max="11684" width="0.625" style="188" customWidth="1"/>
    <col min="11685" max="11685" width="6.375" style="188" customWidth="1"/>
    <col min="11686" max="11686" width="9.625" style="188" customWidth="1"/>
    <col min="11687" max="11688" width="10.375" style="188" customWidth="1"/>
    <col min="11689" max="11689" width="9.75" style="188" customWidth="1"/>
    <col min="11690" max="11691" width="11.375" style="188" customWidth="1"/>
    <col min="11692" max="11692" width="9.625" style="188" customWidth="1"/>
    <col min="11693" max="11694" width="10.375" style="188" customWidth="1"/>
    <col min="11695" max="11695" width="9.625" style="188" customWidth="1"/>
    <col min="11696" max="11697" width="10.375" style="188" customWidth="1"/>
    <col min="11698" max="11698" width="0.5" style="188" customWidth="1"/>
    <col min="11699" max="11699" width="6.5" style="188" customWidth="1"/>
    <col min="11700" max="11700" width="9.625" style="188" customWidth="1"/>
    <col min="11701" max="11702" width="10.375" style="188" customWidth="1"/>
    <col min="11703" max="11703" width="9.125" style="188" customWidth="1"/>
    <col min="11704" max="11705" width="10.375" style="188" customWidth="1"/>
    <col min="11706" max="11706" width="9.125" style="188" customWidth="1"/>
    <col min="11707" max="11708" width="10.375" style="188" customWidth="1"/>
    <col min="11709" max="11709" width="9.375" style="188" customWidth="1"/>
    <col min="11710" max="11711" width="11.375" style="188" customWidth="1"/>
    <col min="11712" max="11712" width="0.375" style="188" customWidth="1"/>
    <col min="11713" max="11713" width="6.5" style="188" customWidth="1"/>
    <col min="11714" max="11714" width="9.875" style="188" customWidth="1"/>
    <col min="11715" max="11716" width="11" style="188" customWidth="1"/>
    <col min="11717" max="11718" width="9.75" style="188" customWidth="1"/>
    <col min="11719" max="11719" width="11.375" style="188" customWidth="1"/>
    <col min="11720" max="11723" width="10.25" style="188" customWidth="1"/>
    <col min="11724" max="11725" width="11" style="188" customWidth="1"/>
    <col min="11726" max="11726" width="1" style="188" customWidth="1"/>
    <col min="11727" max="11727" width="6.5" style="188" customWidth="1"/>
    <col min="11728" max="11733" width="10.125" style="188" customWidth="1"/>
    <col min="11734" max="11736" width="10.375" style="188" customWidth="1"/>
    <col min="11737" max="11739" width="11.375" style="188" customWidth="1"/>
    <col min="11740" max="11740" width="1" style="188" customWidth="1"/>
    <col min="11741" max="11741" width="0.75" style="188" customWidth="1"/>
    <col min="11742" max="11742" width="6.5" style="188" customWidth="1"/>
    <col min="11743" max="11745" width="11.375" style="188" customWidth="1"/>
    <col min="11746" max="11748" width="12.25" style="188" customWidth="1"/>
    <col min="11749" max="11749" width="9.625" style="188" customWidth="1"/>
    <col min="11750" max="11751" width="11.5" style="188" customWidth="1"/>
    <col min="11752" max="11783" width="9.625" style="188" customWidth="1"/>
    <col min="11784" max="11870" width="9" style="188"/>
    <col min="11871" max="11871" width="6.375" style="188" customWidth="1"/>
    <col min="11872" max="11872" width="9.625" style="188" customWidth="1"/>
    <col min="11873" max="11874" width="11.375" style="188" customWidth="1"/>
    <col min="11875" max="11875" width="9.625" style="188" customWidth="1"/>
    <col min="11876" max="11877" width="10.375" style="188" customWidth="1"/>
    <col min="11878" max="11878" width="9.625" style="188" customWidth="1"/>
    <col min="11879" max="11880" width="10.25" style="188" customWidth="1"/>
    <col min="11881" max="11881" width="9.625" style="188" customWidth="1"/>
    <col min="11882" max="11883" width="10.375" style="188" customWidth="1"/>
    <col min="11884" max="11884" width="0.5" style="188" customWidth="1"/>
    <col min="11885" max="11885" width="6.5" style="188" customWidth="1"/>
    <col min="11886" max="11886" width="9.625" style="188" customWidth="1"/>
    <col min="11887" max="11891" width="10.375" style="188" customWidth="1"/>
    <col min="11892" max="11892" width="9.625" style="188" customWidth="1"/>
    <col min="11893" max="11894" width="10.375" style="188" customWidth="1"/>
    <col min="11895" max="11895" width="9.625" style="188" customWidth="1"/>
    <col min="11896" max="11897" width="10.375" style="188" customWidth="1"/>
    <col min="11898" max="11898" width="0.75" style="188" customWidth="1"/>
    <col min="11899" max="11899" width="6.5" style="188" customWidth="1"/>
    <col min="11900" max="11900" width="9.625" style="188" customWidth="1"/>
    <col min="11901" max="11902" width="11.375" style="188" customWidth="1"/>
    <col min="11903" max="11903" width="9.625" style="188" customWidth="1"/>
    <col min="11904" max="11905" width="10.375" style="188" customWidth="1"/>
    <col min="11906" max="11906" width="9.625" style="188" customWidth="1"/>
    <col min="11907" max="11908" width="10.375" style="188" customWidth="1"/>
    <col min="11909" max="11909" width="9.625" style="188" customWidth="1"/>
    <col min="11910" max="11911" width="10.375" style="188" customWidth="1"/>
    <col min="11912" max="11912" width="1.125" style="188" customWidth="1"/>
    <col min="11913" max="11913" width="6.5" style="188" customWidth="1"/>
    <col min="11914" max="11914" width="9.625" style="188" customWidth="1"/>
    <col min="11915" max="11916" width="11.25" style="188" customWidth="1"/>
    <col min="11917" max="11917" width="9.625" style="188" customWidth="1"/>
    <col min="11918" max="11919" width="11.375" style="188" customWidth="1"/>
    <col min="11920" max="11920" width="9.125" style="188" customWidth="1"/>
    <col min="11921" max="11921" width="11.375" style="188" customWidth="1"/>
    <col min="11922" max="11922" width="11.25" style="188" customWidth="1"/>
    <col min="11923" max="11923" width="9.5" style="188" customWidth="1"/>
    <col min="11924" max="11925" width="10.375" style="188" customWidth="1"/>
    <col min="11926" max="11926" width="0.75" style="188" customWidth="1"/>
    <col min="11927" max="11927" width="6.5" style="188" customWidth="1"/>
    <col min="11928" max="11928" width="9.625" style="188" customWidth="1"/>
    <col min="11929" max="11929" width="10.625" style="188" customWidth="1"/>
    <col min="11930" max="11930" width="11.125" style="188" customWidth="1"/>
    <col min="11931" max="11931" width="9.625" style="188" customWidth="1"/>
    <col min="11932" max="11933" width="11.375" style="188" customWidth="1"/>
    <col min="11934" max="11934" width="9.625" style="188" customWidth="1"/>
    <col min="11935" max="11936" width="10.25" style="188" customWidth="1"/>
    <col min="11937" max="11937" width="9.625" style="188" customWidth="1"/>
    <col min="11938" max="11939" width="10.25" style="188" customWidth="1"/>
    <col min="11940" max="11940" width="0.625" style="188" customWidth="1"/>
    <col min="11941" max="11941" width="6.375" style="188" customWidth="1"/>
    <col min="11942" max="11942" width="9.625" style="188" customWidth="1"/>
    <col min="11943" max="11944" width="10.375" style="188" customWidth="1"/>
    <col min="11945" max="11945" width="9.75" style="188" customWidth="1"/>
    <col min="11946" max="11947" width="11.375" style="188" customWidth="1"/>
    <col min="11948" max="11948" width="9.625" style="188" customWidth="1"/>
    <col min="11949" max="11950" width="10.375" style="188" customWidth="1"/>
    <col min="11951" max="11951" width="9.625" style="188" customWidth="1"/>
    <col min="11952" max="11953" width="10.375" style="188" customWidth="1"/>
    <col min="11954" max="11954" width="0.5" style="188" customWidth="1"/>
    <col min="11955" max="11955" width="6.5" style="188" customWidth="1"/>
    <col min="11956" max="11956" width="9.625" style="188" customWidth="1"/>
    <col min="11957" max="11958" width="10.375" style="188" customWidth="1"/>
    <col min="11959" max="11959" width="9.125" style="188" customWidth="1"/>
    <col min="11960" max="11961" width="10.375" style="188" customWidth="1"/>
    <col min="11962" max="11962" width="9.125" style="188" customWidth="1"/>
    <col min="11963" max="11964" width="10.375" style="188" customWidth="1"/>
    <col min="11965" max="11965" width="9.375" style="188" customWidth="1"/>
    <col min="11966" max="11967" width="11.375" style="188" customWidth="1"/>
    <col min="11968" max="11968" width="0.375" style="188" customWidth="1"/>
    <col min="11969" max="11969" width="6.5" style="188" customWidth="1"/>
    <col min="11970" max="11970" width="9.875" style="188" customWidth="1"/>
    <col min="11971" max="11972" width="11" style="188" customWidth="1"/>
    <col min="11973" max="11974" width="9.75" style="188" customWidth="1"/>
    <col min="11975" max="11975" width="11.375" style="188" customWidth="1"/>
    <col min="11976" max="11979" width="10.25" style="188" customWidth="1"/>
    <col min="11980" max="11981" width="11" style="188" customWidth="1"/>
    <col min="11982" max="11982" width="1" style="188" customWidth="1"/>
    <col min="11983" max="11983" width="6.5" style="188" customWidth="1"/>
    <col min="11984" max="11989" width="10.125" style="188" customWidth="1"/>
    <col min="11990" max="11992" width="10.375" style="188" customWidth="1"/>
    <col min="11993" max="11995" width="11.375" style="188" customWidth="1"/>
    <col min="11996" max="11996" width="1" style="188" customWidth="1"/>
    <col min="11997" max="11997" width="0.75" style="188" customWidth="1"/>
    <col min="11998" max="11998" width="6.5" style="188" customWidth="1"/>
    <col min="11999" max="12001" width="11.375" style="188" customWidth="1"/>
    <col min="12002" max="12004" width="12.25" style="188" customWidth="1"/>
    <col min="12005" max="12005" width="9.625" style="188" customWidth="1"/>
    <col min="12006" max="12007" width="11.5" style="188" customWidth="1"/>
    <col min="12008" max="12039" width="9.625" style="188" customWidth="1"/>
    <col min="12040" max="12126" width="9" style="188"/>
    <col min="12127" max="12127" width="6.375" style="188" customWidth="1"/>
    <col min="12128" max="12128" width="9.625" style="188" customWidth="1"/>
    <col min="12129" max="12130" width="11.375" style="188" customWidth="1"/>
    <col min="12131" max="12131" width="9.625" style="188" customWidth="1"/>
    <col min="12132" max="12133" width="10.375" style="188" customWidth="1"/>
    <col min="12134" max="12134" width="9.625" style="188" customWidth="1"/>
    <col min="12135" max="12136" width="10.25" style="188" customWidth="1"/>
    <col min="12137" max="12137" width="9.625" style="188" customWidth="1"/>
    <col min="12138" max="12139" width="10.375" style="188" customWidth="1"/>
    <col min="12140" max="12140" width="0.5" style="188" customWidth="1"/>
    <col min="12141" max="12141" width="6.5" style="188" customWidth="1"/>
    <col min="12142" max="12142" width="9.625" style="188" customWidth="1"/>
    <col min="12143" max="12147" width="10.375" style="188" customWidth="1"/>
    <col min="12148" max="12148" width="9.625" style="188" customWidth="1"/>
    <col min="12149" max="12150" width="10.375" style="188" customWidth="1"/>
    <col min="12151" max="12151" width="9.625" style="188" customWidth="1"/>
    <col min="12152" max="12153" width="10.375" style="188" customWidth="1"/>
    <col min="12154" max="12154" width="0.75" style="188" customWidth="1"/>
    <col min="12155" max="12155" width="6.5" style="188" customWidth="1"/>
    <col min="12156" max="12156" width="9.625" style="188" customWidth="1"/>
    <col min="12157" max="12158" width="11.375" style="188" customWidth="1"/>
    <col min="12159" max="12159" width="9.625" style="188" customWidth="1"/>
    <col min="12160" max="12161" width="10.375" style="188" customWidth="1"/>
    <col min="12162" max="12162" width="9.625" style="188" customWidth="1"/>
    <col min="12163" max="12164" width="10.375" style="188" customWidth="1"/>
    <col min="12165" max="12165" width="9.625" style="188" customWidth="1"/>
    <col min="12166" max="12167" width="10.375" style="188" customWidth="1"/>
    <col min="12168" max="12168" width="1.125" style="188" customWidth="1"/>
    <col min="12169" max="12169" width="6.5" style="188" customWidth="1"/>
    <col min="12170" max="12170" width="9.625" style="188" customWidth="1"/>
    <col min="12171" max="12172" width="11.25" style="188" customWidth="1"/>
    <col min="12173" max="12173" width="9.625" style="188" customWidth="1"/>
    <col min="12174" max="12175" width="11.375" style="188" customWidth="1"/>
    <col min="12176" max="12176" width="9.125" style="188" customWidth="1"/>
    <col min="12177" max="12177" width="11.375" style="188" customWidth="1"/>
    <col min="12178" max="12178" width="11.25" style="188" customWidth="1"/>
    <col min="12179" max="12179" width="9.5" style="188" customWidth="1"/>
    <col min="12180" max="12181" width="10.375" style="188" customWidth="1"/>
    <col min="12182" max="12182" width="0.75" style="188" customWidth="1"/>
    <col min="12183" max="12183" width="6.5" style="188" customWidth="1"/>
    <col min="12184" max="12184" width="9.625" style="188" customWidth="1"/>
    <col min="12185" max="12185" width="10.625" style="188" customWidth="1"/>
    <col min="12186" max="12186" width="11.125" style="188" customWidth="1"/>
    <col min="12187" max="12187" width="9.625" style="188" customWidth="1"/>
    <col min="12188" max="12189" width="11.375" style="188" customWidth="1"/>
    <col min="12190" max="12190" width="9.625" style="188" customWidth="1"/>
    <col min="12191" max="12192" width="10.25" style="188" customWidth="1"/>
    <col min="12193" max="12193" width="9.625" style="188" customWidth="1"/>
    <col min="12194" max="12195" width="10.25" style="188" customWidth="1"/>
    <col min="12196" max="12196" width="0.625" style="188" customWidth="1"/>
    <col min="12197" max="12197" width="6.375" style="188" customWidth="1"/>
    <col min="12198" max="12198" width="9.625" style="188" customWidth="1"/>
    <col min="12199" max="12200" width="10.375" style="188" customWidth="1"/>
    <col min="12201" max="12201" width="9.75" style="188" customWidth="1"/>
    <col min="12202" max="12203" width="11.375" style="188" customWidth="1"/>
    <col min="12204" max="12204" width="9.625" style="188" customWidth="1"/>
    <col min="12205" max="12206" width="10.375" style="188" customWidth="1"/>
    <col min="12207" max="12207" width="9.625" style="188" customWidth="1"/>
    <col min="12208" max="12209" width="10.375" style="188" customWidth="1"/>
    <col min="12210" max="12210" width="0.5" style="188" customWidth="1"/>
    <col min="12211" max="12211" width="6.5" style="188" customWidth="1"/>
    <col min="12212" max="12212" width="9.625" style="188" customWidth="1"/>
    <col min="12213" max="12214" width="10.375" style="188" customWidth="1"/>
    <col min="12215" max="12215" width="9.125" style="188" customWidth="1"/>
    <col min="12216" max="12217" width="10.375" style="188" customWidth="1"/>
    <col min="12218" max="12218" width="9.125" style="188" customWidth="1"/>
    <col min="12219" max="12220" width="10.375" style="188" customWidth="1"/>
    <col min="12221" max="12221" width="9.375" style="188" customWidth="1"/>
    <col min="12222" max="12223" width="11.375" style="188" customWidth="1"/>
    <col min="12224" max="12224" width="0.375" style="188" customWidth="1"/>
    <col min="12225" max="12225" width="6.5" style="188" customWidth="1"/>
    <col min="12226" max="12226" width="9.875" style="188" customWidth="1"/>
    <col min="12227" max="12228" width="11" style="188" customWidth="1"/>
    <col min="12229" max="12230" width="9.75" style="188" customWidth="1"/>
    <col min="12231" max="12231" width="11.375" style="188" customWidth="1"/>
    <col min="12232" max="12235" width="10.25" style="188" customWidth="1"/>
    <col min="12236" max="12237" width="11" style="188" customWidth="1"/>
    <col min="12238" max="12238" width="1" style="188" customWidth="1"/>
    <col min="12239" max="12239" width="6.5" style="188" customWidth="1"/>
    <col min="12240" max="12245" width="10.125" style="188" customWidth="1"/>
    <col min="12246" max="12248" width="10.375" style="188" customWidth="1"/>
    <col min="12249" max="12251" width="11.375" style="188" customWidth="1"/>
    <col min="12252" max="12252" width="1" style="188" customWidth="1"/>
    <col min="12253" max="12253" width="0.75" style="188" customWidth="1"/>
    <col min="12254" max="12254" width="6.5" style="188" customWidth="1"/>
    <col min="12255" max="12257" width="11.375" style="188" customWidth="1"/>
    <col min="12258" max="12260" width="12.25" style="188" customWidth="1"/>
    <col min="12261" max="12261" width="9.625" style="188" customWidth="1"/>
    <col min="12262" max="12263" width="11.5" style="188" customWidth="1"/>
    <col min="12264" max="12295" width="9.625" style="188" customWidth="1"/>
    <col min="12296" max="12382" width="9" style="188"/>
    <col min="12383" max="12383" width="6.375" style="188" customWidth="1"/>
    <col min="12384" max="12384" width="9.625" style="188" customWidth="1"/>
    <col min="12385" max="12386" width="11.375" style="188" customWidth="1"/>
    <col min="12387" max="12387" width="9.625" style="188" customWidth="1"/>
    <col min="12388" max="12389" width="10.375" style="188" customWidth="1"/>
    <col min="12390" max="12390" width="9.625" style="188" customWidth="1"/>
    <col min="12391" max="12392" width="10.25" style="188" customWidth="1"/>
    <col min="12393" max="12393" width="9.625" style="188" customWidth="1"/>
    <col min="12394" max="12395" width="10.375" style="188" customWidth="1"/>
    <col min="12396" max="12396" width="0.5" style="188" customWidth="1"/>
    <col min="12397" max="12397" width="6.5" style="188" customWidth="1"/>
    <col min="12398" max="12398" width="9.625" style="188" customWidth="1"/>
    <col min="12399" max="12403" width="10.375" style="188" customWidth="1"/>
    <col min="12404" max="12404" width="9.625" style="188" customWidth="1"/>
    <col min="12405" max="12406" width="10.375" style="188" customWidth="1"/>
    <col min="12407" max="12407" width="9.625" style="188" customWidth="1"/>
    <col min="12408" max="12409" width="10.375" style="188" customWidth="1"/>
    <col min="12410" max="12410" width="0.75" style="188" customWidth="1"/>
    <col min="12411" max="12411" width="6.5" style="188" customWidth="1"/>
    <col min="12412" max="12412" width="9.625" style="188" customWidth="1"/>
    <col min="12413" max="12414" width="11.375" style="188" customWidth="1"/>
    <col min="12415" max="12415" width="9.625" style="188" customWidth="1"/>
    <col min="12416" max="12417" width="10.375" style="188" customWidth="1"/>
    <col min="12418" max="12418" width="9.625" style="188" customWidth="1"/>
    <col min="12419" max="12420" width="10.375" style="188" customWidth="1"/>
    <col min="12421" max="12421" width="9.625" style="188" customWidth="1"/>
    <col min="12422" max="12423" width="10.375" style="188" customWidth="1"/>
    <col min="12424" max="12424" width="1.125" style="188" customWidth="1"/>
    <col min="12425" max="12425" width="6.5" style="188" customWidth="1"/>
    <col min="12426" max="12426" width="9.625" style="188" customWidth="1"/>
    <col min="12427" max="12428" width="11.25" style="188" customWidth="1"/>
    <col min="12429" max="12429" width="9.625" style="188" customWidth="1"/>
    <col min="12430" max="12431" width="11.375" style="188" customWidth="1"/>
    <col min="12432" max="12432" width="9.125" style="188" customWidth="1"/>
    <col min="12433" max="12433" width="11.375" style="188" customWidth="1"/>
    <col min="12434" max="12434" width="11.25" style="188" customWidth="1"/>
    <col min="12435" max="12435" width="9.5" style="188" customWidth="1"/>
    <col min="12436" max="12437" width="10.375" style="188" customWidth="1"/>
    <col min="12438" max="12438" width="0.75" style="188" customWidth="1"/>
    <col min="12439" max="12439" width="6.5" style="188" customWidth="1"/>
    <col min="12440" max="12440" width="9.625" style="188" customWidth="1"/>
    <col min="12441" max="12441" width="10.625" style="188" customWidth="1"/>
    <col min="12442" max="12442" width="11.125" style="188" customWidth="1"/>
    <col min="12443" max="12443" width="9.625" style="188" customWidth="1"/>
    <col min="12444" max="12445" width="11.375" style="188" customWidth="1"/>
    <col min="12446" max="12446" width="9.625" style="188" customWidth="1"/>
    <col min="12447" max="12448" width="10.25" style="188" customWidth="1"/>
    <col min="12449" max="12449" width="9.625" style="188" customWidth="1"/>
    <col min="12450" max="12451" width="10.25" style="188" customWidth="1"/>
    <col min="12452" max="12452" width="0.625" style="188" customWidth="1"/>
    <col min="12453" max="12453" width="6.375" style="188" customWidth="1"/>
    <col min="12454" max="12454" width="9.625" style="188" customWidth="1"/>
    <col min="12455" max="12456" width="10.375" style="188" customWidth="1"/>
    <col min="12457" max="12457" width="9.75" style="188" customWidth="1"/>
    <col min="12458" max="12459" width="11.375" style="188" customWidth="1"/>
    <col min="12460" max="12460" width="9.625" style="188" customWidth="1"/>
    <col min="12461" max="12462" width="10.375" style="188" customWidth="1"/>
    <col min="12463" max="12463" width="9.625" style="188" customWidth="1"/>
    <col min="12464" max="12465" width="10.375" style="188" customWidth="1"/>
    <col min="12466" max="12466" width="0.5" style="188" customWidth="1"/>
    <col min="12467" max="12467" width="6.5" style="188" customWidth="1"/>
    <col min="12468" max="12468" width="9.625" style="188" customWidth="1"/>
    <col min="12469" max="12470" width="10.375" style="188" customWidth="1"/>
    <col min="12471" max="12471" width="9.125" style="188" customWidth="1"/>
    <col min="12472" max="12473" width="10.375" style="188" customWidth="1"/>
    <col min="12474" max="12474" width="9.125" style="188" customWidth="1"/>
    <col min="12475" max="12476" width="10.375" style="188" customWidth="1"/>
    <col min="12477" max="12477" width="9.375" style="188" customWidth="1"/>
    <col min="12478" max="12479" width="11.375" style="188" customWidth="1"/>
    <col min="12480" max="12480" width="0.375" style="188" customWidth="1"/>
    <col min="12481" max="12481" width="6.5" style="188" customWidth="1"/>
    <col min="12482" max="12482" width="9.875" style="188" customWidth="1"/>
    <col min="12483" max="12484" width="11" style="188" customWidth="1"/>
    <col min="12485" max="12486" width="9.75" style="188" customWidth="1"/>
    <col min="12487" max="12487" width="11.375" style="188" customWidth="1"/>
    <col min="12488" max="12491" width="10.25" style="188" customWidth="1"/>
    <col min="12492" max="12493" width="11" style="188" customWidth="1"/>
    <col min="12494" max="12494" width="1" style="188" customWidth="1"/>
    <col min="12495" max="12495" width="6.5" style="188" customWidth="1"/>
    <col min="12496" max="12501" width="10.125" style="188" customWidth="1"/>
    <col min="12502" max="12504" width="10.375" style="188" customWidth="1"/>
    <col min="12505" max="12507" width="11.375" style="188" customWidth="1"/>
    <col min="12508" max="12508" width="1" style="188" customWidth="1"/>
    <col min="12509" max="12509" width="0.75" style="188" customWidth="1"/>
    <col min="12510" max="12510" width="6.5" style="188" customWidth="1"/>
    <col min="12511" max="12513" width="11.375" style="188" customWidth="1"/>
    <col min="12514" max="12516" width="12.25" style="188" customWidth="1"/>
    <col min="12517" max="12517" width="9.625" style="188" customWidth="1"/>
    <col min="12518" max="12519" width="11.5" style="188" customWidth="1"/>
    <col min="12520" max="12551" width="9.625" style="188" customWidth="1"/>
    <col min="12552" max="12638" width="9" style="188"/>
    <col min="12639" max="12639" width="6.375" style="188" customWidth="1"/>
    <col min="12640" max="12640" width="9.625" style="188" customWidth="1"/>
    <col min="12641" max="12642" width="11.375" style="188" customWidth="1"/>
    <col min="12643" max="12643" width="9.625" style="188" customWidth="1"/>
    <col min="12644" max="12645" width="10.375" style="188" customWidth="1"/>
    <col min="12646" max="12646" width="9.625" style="188" customWidth="1"/>
    <col min="12647" max="12648" width="10.25" style="188" customWidth="1"/>
    <col min="12649" max="12649" width="9.625" style="188" customWidth="1"/>
    <col min="12650" max="12651" width="10.375" style="188" customWidth="1"/>
    <col min="12652" max="12652" width="0.5" style="188" customWidth="1"/>
    <col min="12653" max="12653" width="6.5" style="188" customWidth="1"/>
    <col min="12654" max="12654" width="9.625" style="188" customWidth="1"/>
    <col min="12655" max="12659" width="10.375" style="188" customWidth="1"/>
    <col min="12660" max="12660" width="9.625" style="188" customWidth="1"/>
    <col min="12661" max="12662" width="10.375" style="188" customWidth="1"/>
    <col min="12663" max="12663" width="9.625" style="188" customWidth="1"/>
    <col min="12664" max="12665" width="10.375" style="188" customWidth="1"/>
    <col min="12666" max="12666" width="0.75" style="188" customWidth="1"/>
    <col min="12667" max="12667" width="6.5" style="188" customWidth="1"/>
    <col min="12668" max="12668" width="9.625" style="188" customWidth="1"/>
    <col min="12669" max="12670" width="11.375" style="188" customWidth="1"/>
    <col min="12671" max="12671" width="9.625" style="188" customWidth="1"/>
    <col min="12672" max="12673" width="10.375" style="188" customWidth="1"/>
    <col min="12674" max="12674" width="9.625" style="188" customWidth="1"/>
    <col min="12675" max="12676" width="10.375" style="188" customWidth="1"/>
    <col min="12677" max="12677" width="9.625" style="188" customWidth="1"/>
    <col min="12678" max="12679" width="10.375" style="188" customWidth="1"/>
    <col min="12680" max="12680" width="1.125" style="188" customWidth="1"/>
    <col min="12681" max="12681" width="6.5" style="188" customWidth="1"/>
    <col min="12682" max="12682" width="9.625" style="188" customWidth="1"/>
    <col min="12683" max="12684" width="11.25" style="188" customWidth="1"/>
    <col min="12685" max="12685" width="9.625" style="188" customWidth="1"/>
    <col min="12686" max="12687" width="11.375" style="188" customWidth="1"/>
    <col min="12688" max="12688" width="9.125" style="188" customWidth="1"/>
    <col min="12689" max="12689" width="11.375" style="188" customWidth="1"/>
    <col min="12690" max="12690" width="11.25" style="188" customWidth="1"/>
    <col min="12691" max="12691" width="9.5" style="188" customWidth="1"/>
    <col min="12692" max="12693" width="10.375" style="188" customWidth="1"/>
    <col min="12694" max="12694" width="0.75" style="188" customWidth="1"/>
    <col min="12695" max="12695" width="6.5" style="188" customWidth="1"/>
    <col min="12696" max="12696" width="9.625" style="188" customWidth="1"/>
    <col min="12697" max="12697" width="10.625" style="188" customWidth="1"/>
    <col min="12698" max="12698" width="11.125" style="188" customWidth="1"/>
    <col min="12699" max="12699" width="9.625" style="188" customWidth="1"/>
    <col min="12700" max="12701" width="11.375" style="188" customWidth="1"/>
    <col min="12702" max="12702" width="9.625" style="188" customWidth="1"/>
    <col min="12703" max="12704" width="10.25" style="188" customWidth="1"/>
    <col min="12705" max="12705" width="9.625" style="188" customWidth="1"/>
    <col min="12706" max="12707" width="10.25" style="188" customWidth="1"/>
    <col min="12708" max="12708" width="0.625" style="188" customWidth="1"/>
    <col min="12709" max="12709" width="6.375" style="188" customWidth="1"/>
    <col min="12710" max="12710" width="9.625" style="188" customWidth="1"/>
    <col min="12711" max="12712" width="10.375" style="188" customWidth="1"/>
    <col min="12713" max="12713" width="9.75" style="188" customWidth="1"/>
    <col min="12714" max="12715" width="11.375" style="188" customWidth="1"/>
    <col min="12716" max="12716" width="9.625" style="188" customWidth="1"/>
    <col min="12717" max="12718" width="10.375" style="188" customWidth="1"/>
    <col min="12719" max="12719" width="9.625" style="188" customWidth="1"/>
    <col min="12720" max="12721" width="10.375" style="188" customWidth="1"/>
    <col min="12722" max="12722" width="0.5" style="188" customWidth="1"/>
    <col min="12723" max="12723" width="6.5" style="188" customWidth="1"/>
    <col min="12724" max="12724" width="9.625" style="188" customWidth="1"/>
    <col min="12725" max="12726" width="10.375" style="188" customWidth="1"/>
    <col min="12727" max="12727" width="9.125" style="188" customWidth="1"/>
    <col min="12728" max="12729" width="10.375" style="188" customWidth="1"/>
    <col min="12730" max="12730" width="9.125" style="188" customWidth="1"/>
    <col min="12731" max="12732" width="10.375" style="188" customWidth="1"/>
    <col min="12733" max="12733" width="9.375" style="188" customWidth="1"/>
    <col min="12734" max="12735" width="11.375" style="188" customWidth="1"/>
    <col min="12736" max="12736" width="0.375" style="188" customWidth="1"/>
    <col min="12737" max="12737" width="6.5" style="188" customWidth="1"/>
    <col min="12738" max="12738" width="9.875" style="188" customWidth="1"/>
    <col min="12739" max="12740" width="11" style="188" customWidth="1"/>
    <col min="12741" max="12742" width="9.75" style="188" customWidth="1"/>
    <col min="12743" max="12743" width="11.375" style="188" customWidth="1"/>
    <col min="12744" max="12747" width="10.25" style="188" customWidth="1"/>
    <col min="12748" max="12749" width="11" style="188" customWidth="1"/>
    <col min="12750" max="12750" width="1" style="188" customWidth="1"/>
    <col min="12751" max="12751" width="6.5" style="188" customWidth="1"/>
    <col min="12752" max="12757" width="10.125" style="188" customWidth="1"/>
    <col min="12758" max="12760" width="10.375" style="188" customWidth="1"/>
    <col min="12761" max="12763" width="11.375" style="188" customWidth="1"/>
    <col min="12764" max="12764" width="1" style="188" customWidth="1"/>
    <col min="12765" max="12765" width="0.75" style="188" customWidth="1"/>
    <col min="12766" max="12766" width="6.5" style="188" customWidth="1"/>
    <col min="12767" max="12769" width="11.375" style="188" customWidth="1"/>
    <col min="12770" max="12772" width="12.25" style="188" customWidth="1"/>
    <col min="12773" max="12773" width="9.625" style="188" customWidth="1"/>
    <col min="12774" max="12775" width="11.5" style="188" customWidth="1"/>
    <col min="12776" max="12807" width="9.625" style="188" customWidth="1"/>
    <col min="12808" max="12894" width="9" style="188"/>
    <col min="12895" max="12895" width="6.375" style="188" customWidth="1"/>
    <col min="12896" max="12896" width="9.625" style="188" customWidth="1"/>
    <col min="12897" max="12898" width="11.375" style="188" customWidth="1"/>
    <col min="12899" max="12899" width="9.625" style="188" customWidth="1"/>
    <col min="12900" max="12901" width="10.375" style="188" customWidth="1"/>
    <col min="12902" max="12902" width="9.625" style="188" customWidth="1"/>
    <col min="12903" max="12904" width="10.25" style="188" customWidth="1"/>
    <col min="12905" max="12905" width="9.625" style="188" customWidth="1"/>
    <col min="12906" max="12907" width="10.375" style="188" customWidth="1"/>
    <col min="12908" max="12908" width="0.5" style="188" customWidth="1"/>
    <col min="12909" max="12909" width="6.5" style="188" customWidth="1"/>
    <col min="12910" max="12910" width="9.625" style="188" customWidth="1"/>
    <col min="12911" max="12915" width="10.375" style="188" customWidth="1"/>
    <col min="12916" max="12916" width="9.625" style="188" customWidth="1"/>
    <col min="12917" max="12918" width="10.375" style="188" customWidth="1"/>
    <col min="12919" max="12919" width="9.625" style="188" customWidth="1"/>
    <col min="12920" max="12921" width="10.375" style="188" customWidth="1"/>
    <col min="12922" max="12922" width="0.75" style="188" customWidth="1"/>
    <col min="12923" max="12923" width="6.5" style="188" customWidth="1"/>
    <col min="12924" max="12924" width="9.625" style="188" customWidth="1"/>
    <col min="12925" max="12926" width="11.375" style="188" customWidth="1"/>
    <col min="12927" max="12927" width="9.625" style="188" customWidth="1"/>
    <col min="12928" max="12929" width="10.375" style="188" customWidth="1"/>
    <col min="12930" max="12930" width="9.625" style="188" customWidth="1"/>
    <col min="12931" max="12932" width="10.375" style="188" customWidth="1"/>
    <col min="12933" max="12933" width="9.625" style="188" customWidth="1"/>
    <col min="12934" max="12935" width="10.375" style="188" customWidth="1"/>
    <col min="12936" max="12936" width="1.125" style="188" customWidth="1"/>
    <col min="12937" max="12937" width="6.5" style="188" customWidth="1"/>
    <col min="12938" max="12938" width="9.625" style="188" customWidth="1"/>
    <col min="12939" max="12940" width="11.25" style="188" customWidth="1"/>
    <col min="12941" max="12941" width="9.625" style="188" customWidth="1"/>
    <col min="12942" max="12943" width="11.375" style="188" customWidth="1"/>
    <col min="12944" max="12944" width="9.125" style="188" customWidth="1"/>
    <col min="12945" max="12945" width="11.375" style="188" customWidth="1"/>
    <col min="12946" max="12946" width="11.25" style="188" customWidth="1"/>
    <col min="12947" max="12947" width="9.5" style="188" customWidth="1"/>
    <col min="12948" max="12949" width="10.375" style="188" customWidth="1"/>
    <col min="12950" max="12950" width="0.75" style="188" customWidth="1"/>
    <col min="12951" max="12951" width="6.5" style="188" customWidth="1"/>
    <col min="12952" max="12952" width="9.625" style="188" customWidth="1"/>
    <col min="12953" max="12953" width="10.625" style="188" customWidth="1"/>
    <col min="12954" max="12954" width="11.125" style="188" customWidth="1"/>
    <col min="12955" max="12955" width="9.625" style="188" customWidth="1"/>
    <col min="12956" max="12957" width="11.375" style="188" customWidth="1"/>
    <col min="12958" max="12958" width="9.625" style="188" customWidth="1"/>
    <col min="12959" max="12960" width="10.25" style="188" customWidth="1"/>
    <col min="12961" max="12961" width="9.625" style="188" customWidth="1"/>
    <col min="12962" max="12963" width="10.25" style="188" customWidth="1"/>
    <col min="12964" max="12964" width="0.625" style="188" customWidth="1"/>
    <col min="12965" max="12965" width="6.375" style="188" customWidth="1"/>
    <col min="12966" max="12966" width="9.625" style="188" customWidth="1"/>
    <col min="12967" max="12968" width="10.375" style="188" customWidth="1"/>
    <col min="12969" max="12969" width="9.75" style="188" customWidth="1"/>
    <col min="12970" max="12971" width="11.375" style="188" customWidth="1"/>
    <col min="12972" max="12972" width="9.625" style="188" customWidth="1"/>
    <col min="12973" max="12974" width="10.375" style="188" customWidth="1"/>
    <col min="12975" max="12975" width="9.625" style="188" customWidth="1"/>
    <col min="12976" max="12977" width="10.375" style="188" customWidth="1"/>
    <col min="12978" max="12978" width="0.5" style="188" customWidth="1"/>
    <col min="12979" max="12979" width="6.5" style="188" customWidth="1"/>
    <col min="12980" max="12980" width="9.625" style="188" customWidth="1"/>
    <col min="12981" max="12982" width="10.375" style="188" customWidth="1"/>
    <col min="12983" max="12983" width="9.125" style="188" customWidth="1"/>
    <col min="12984" max="12985" width="10.375" style="188" customWidth="1"/>
    <col min="12986" max="12986" width="9.125" style="188" customWidth="1"/>
    <col min="12987" max="12988" width="10.375" style="188" customWidth="1"/>
    <col min="12989" max="12989" width="9.375" style="188" customWidth="1"/>
    <col min="12990" max="12991" width="11.375" style="188" customWidth="1"/>
    <col min="12992" max="12992" width="0.375" style="188" customWidth="1"/>
    <col min="12993" max="12993" width="6.5" style="188" customWidth="1"/>
    <col min="12994" max="12994" width="9.875" style="188" customWidth="1"/>
    <col min="12995" max="12996" width="11" style="188" customWidth="1"/>
    <col min="12997" max="12998" width="9.75" style="188" customWidth="1"/>
    <col min="12999" max="12999" width="11.375" style="188" customWidth="1"/>
    <col min="13000" max="13003" width="10.25" style="188" customWidth="1"/>
    <col min="13004" max="13005" width="11" style="188" customWidth="1"/>
    <col min="13006" max="13006" width="1" style="188" customWidth="1"/>
    <col min="13007" max="13007" width="6.5" style="188" customWidth="1"/>
    <col min="13008" max="13013" width="10.125" style="188" customWidth="1"/>
    <col min="13014" max="13016" width="10.375" style="188" customWidth="1"/>
    <col min="13017" max="13019" width="11.375" style="188" customWidth="1"/>
    <col min="13020" max="13020" width="1" style="188" customWidth="1"/>
    <col min="13021" max="13021" width="0.75" style="188" customWidth="1"/>
    <col min="13022" max="13022" width="6.5" style="188" customWidth="1"/>
    <col min="13023" max="13025" width="11.375" style="188" customWidth="1"/>
    <col min="13026" max="13028" width="12.25" style="188" customWidth="1"/>
    <col min="13029" max="13029" width="9.625" style="188" customWidth="1"/>
    <col min="13030" max="13031" width="11.5" style="188" customWidth="1"/>
    <col min="13032" max="13063" width="9.625" style="188" customWidth="1"/>
    <col min="13064" max="13150" width="9" style="188"/>
    <col min="13151" max="13151" width="6.375" style="188" customWidth="1"/>
    <col min="13152" max="13152" width="9.625" style="188" customWidth="1"/>
    <col min="13153" max="13154" width="11.375" style="188" customWidth="1"/>
    <col min="13155" max="13155" width="9.625" style="188" customWidth="1"/>
    <col min="13156" max="13157" width="10.375" style="188" customWidth="1"/>
    <col min="13158" max="13158" width="9.625" style="188" customWidth="1"/>
    <col min="13159" max="13160" width="10.25" style="188" customWidth="1"/>
    <col min="13161" max="13161" width="9.625" style="188" customWidth="1"/>
    <col min="13162" max="13163" width="10.375" style="188" customWidth="1"/>
    <col min="13164" max="13164" width="0.5" style="188" customWidth="1"/>
    <col min="13165" max="13165" width="6.5" style="188" customWidth="1"/>
    <col min="13166" max="13166" width="9.625" style="188" customWidth="1"/>
    <col min="13167" max="13171" width="10.375" style="188" customWidth="1"/>
    <col min="13172" max="13172" width="9.625" style="188" customWidth="1"/>
    <col min="13173" max="13174" width="10.375" style="188" customWidth="1"/>
    <col min="13175" max="13175" width="9.625" style="188" customWidth="1"/>
    <col min="13176" max="13177" width="10.375" style="188" customWidth="1"/>
    <col min="13178" max="13178" width="0.75" style="188" customWidth="1"/>
    <col min="13179" max="13179" width="6.5" style="188" customWidth="1"/>
    <col min="13180" max="13180" width="9.625" style="188" customWidth="1"/>
    <col min="13181" max="13182" width="11.375" style="188" customWidth="1"/>
    <col min="13183" max="13183" width="9.625" style="188" customWidth="1"/>
    <col min="13184" max="13185" width="10.375" style="188" customWidth="1"/>
    <col min="13186" max="13186" width="9.625" style="188" customWidth="1"/>
    <col min="13187" max="13188" width="10.375" style="188" customWidth="1"/>
    <col min="13189" max="13189" width="9.625" style="188" customWidth="1"/>
    <col min="13190" max="13191" width="10.375" style="188" customWidth="1"/>
    <col min="13192" max="13192" width="1.125" style="188" customWidth="1"/>
    <col min="13193" max="13193" width="6.5" style="188" customWidth="1"/>
    <col min="13194" max="13194" width="9.625" style="188" customWidth="1"/>
    <col min="13195" max="13196" width="11.25" style="188" customWidth="1"/>
    <col min="13197" max="13197" width="9.625" style="188" customWidth="1"/>
    <col min="13198" max="13199" width="11.375" style="188" customWidth="1"/>
    <col min="13200" max="13200" width="9.125" style="188" customWidth="1"/>
    <col min="13201" max="13201" width="11.375" style="188" customWidth="1"/>
    <col min="13202" max="13202" width="11.25" style="188" customWidth="1"/>
    <col min="13203" max="13203" width="9.5" style="188" customWidth="1"/>
    <col min="13204" max="13205" width="10.375" style="188" customWidth="1"/>
    <col min="13206" max="13206" width="0.75" style="188" customWidth="1"/>
    <col min="13207" max="13207" width="6.5" style="188" customWidth="1"/>
    <col min="13208" max="13208" width="9.625" style="188" customWidth="1"/>
    <col min="13209" max="13209" width="10.625" style="188" customWidth="1"/>
    <col min="13210" max="13210" width="11.125" style="188" customWidth="1"/>
    <col min="13211" max="13211" width="9.625" style="188" customWidth="1"/>
    <col min="13212" max="13213" width="11.375" style="188" customWidth="1"/>
    <col min="13214" max="13214" width="9.625" style="188" customWidth="1"/>
    <col min="13215" max="13216" width="10.25" style="188" customWidth="1"/>
    <col min="13217" max="13217" width="9.625" style="188" customWidth="1"/>
    <col min="13218" max="13219" width="10.25" style="188" customWidth="1"/>
    <col min="13220" max="13220" width="0.625" style="188" customWidth="1"/>
    <col min="13221" max="13221" width="6.375" style="188" customWidth="1"/>
    <col min="13222" max="13222" width="9.625" style="188" customWidth="1"/>
    <col min="13223" max="13224" width="10.375" style="188" customWidth="1"/>
    <col min="13225" max="13225" width="9.75" style="188" customWidth="1"/>
    <col min="13226" max="13227" width="11.375" style="188" customWidth="1"/>
    <col min="13228" max="13228" width="9.625" style="188" customWidth="1"/>
    <col min="13229" max="13230" width="10.375" style="188" customWidth="1"/>
    <col min="13231" max="13231" width="9.625" style="188" customWidth="1"/>
    <col min="13232" max="13233" width="10.375" style="188" customWidth="1"/>
    <col min="13234" max="13234" width="0.5" style="188" customWidth="1"/>
    <col min="13235" max="13235" width="6.5" style="188" customWidth="1"/>
    <col min="13236" max="13236" width="9.625" style="188" customWidth="1"/>
    <col min="13237" max="13238" width="10.375" style="188" customWidth="1"/>
    <col min="13239" max="13239" width="9.125" style="188" customWidth="1"/>
    <col min="13240" max="13241" width="10.375" style="188" customWidth="1"/>
    <col min="13242" max="13242" width="9.125" style="188" customWidth="1"/>
    <col min="13243" max="13244" width="10.375" style="188" customWidth="1"/>
    <col min="13245" max="13245" width="9.375" style="188" customWidth="1"/>
    <col min="13246" max="13247" width="11.375" style="188" customWidth="1"/>
    <col min="13248" max="13248" width="0.375" style="188" customWidth="1"/>
    <col min="13249" max="13249" width="6.5" style="188" customWidth="1"/>
    <col min="13250" max="13250" width="9.875" style="188" customWidth="1"/>
    <col min="13251" max="13252" width="11" style="188" customWidth="1"/>
    <col min="13253" max="13254" width="9.75" style="188" customWidth="1"/>
    <col min="13255" max="13255" width="11.375" style="188" customWidth="1"/>
    <col min="13256" max="13259" width="10.25" style="188" customWidth="1"/>
    <col min="13260" max="13261" width="11" style="188" customWidth="1"/>
    <col min="13262" max="13262" width="1" style="188" customWidth="1"/>
    <col min="13263" max="13263" width="6.5" style="188" customWidth="1"/>
    <col min="13264" max="13269" width="10.125" style="188" customWidth="1"/>
    <col min="13270" max="13272" width="10.375" style="188" customWidth="1"/>
    <col min="13273" max="13275" width="11.375" style="188" customWidth="1"/>
    <col min="13276" max="13276" width="1" style="188" customWidth="1"/>
    <col min="13277" max="13277" width="0.75" style="188" customWidth="1"/>
    <col min="13278" max="13278" width="6.5" style="188" customWidth="1"/>
    <col min="13279" max="13281" width="11.375" style="188" customWidth="1"/>
    <col min="13282" max="13284" width="12.25" style="188" customWidth="1"/>
    <col min="13285" max="13285" width="9.625" style="188" customWidth="1"/>
    <col min="13286" max="13287" width="11.5" style="188" customWidth="1"/>
    <col min="13288" max="13319" width="9.625" style="188" customWidth="1"/>
    <col min="13320" max="13406" width="9" style="188"/>
    <col min="13407" max="13407" width="6.375" style="188" customWidth="1"/>
    <col min="13408" max="13408" width="9.625" style="188" customWidth="1"/>
    <col min="13409" max="13410" width="11.375" style="188" customWidth="1"/>
    <col min="13411" max="13411" width="9.625" style="188" customWidth="1"/>
    <col min="13412" max="13413" width="10.375" style="188" customWidth="1"/>
    <col min="13414" max="13414" width="9.625" style="188" customWidth="1"/>
    <col min="13415" max="13416" width="10.25" style="188" customWidth="1"/>
    <col min="13417" max="13417" width="9.625" style="188" customWidth="1"/>
    <col min="13418" max="13419" width="10.375" style="188" customWidth="1"/>
    <col min="13420" max="13420" width="0.5" style="188" customWidth="1"/>
    <col min="13421" max="13421" width="6.5" style="188" customWidth="1"/>
    <col min="13422" max="13422" width="9.625" style="188" customWidth="1"/>
    <col min="13423" max="13427" width="10.375" style="188" customWidth="1"/>
    <col min="13428" max="13428" width="9.625" style="188" customWidth="1"/>
    <col min="13429" max="13430" width="10.375" style="188" customWidth="1"/>
    <col min="13431" max="13431" width="9.625" style="188" customWidth="1"/>
    <col min="13432" max="13433" width="10.375" style="188" customWidth="1"/>
    <col min="13434" max="13434" width="0.75" style="188" customWidth="1"/>
    <col min="13435" max="13435" width="6.5" style="188" customWidth="1"/>
    <col min="13436" max="13436" width="9.625" style="188" customWidth="1"/>
    <col min="13437" max="13438" width="11.375" style="188" customWidth="1"/>
    <col min="13439" max="13439" width="9.625" style="188" customWidth="1"/>
    <col min="13440" max="13441" width="10.375" style="188" customWidth="1"/>
    <col min="13442" max="13442" width="9.625" style="188" customWidth="1"/>
    <col min="13443" max="13444" width="10.375" style="188" customWidth="1"/>
    <col min="13445" max="13445" width="9.625" style="188" customWidth="1"/>
    <col min="13446" max="13447" width="10.375" style="188" customWidth="1"/>
    <col min="13448" max="13448" width="1.125" style="188" customWidth="1"/>
    <col min="13449" max="13449" width="6.5" style="188" customWidth="1"/>
    <col min="13450" max="13450" width="9.625" style="188" customWidth="1"/>
    <col min="13451" max="13452" width="11.25" style="188" customWidth="1"/>
    <col min="13453" max="13453" width="9.625" style="188" customWidth="1"/>
    <col min="13454" max="13455" width="11.375" style="188" customWidth="1"/>
    <col min="13456" max="13456" width="9.125" style="188" customWidth="1"/>
    <col min="13457" max="13457" width="11.375" style="188" customWidth="1"/>
    <col min="13458" max="13458" width="11.25" style="188" customWidth="1"/>
    <col min="13459" max="13459" width="9.5" style="188" customWidth="1"/>
    <col min="13460" max="13461" width="10.375" style="188" customWidth="1"/>
    <col min="13462" max="13462" width="0.75" style="188" customWidth="1"/>
    <col min="13463" max="13463" width="6.5" style="188" customWidth="1"/>
    <col min="13464" max="13464" width="9.625" style="188" customWidth="1"/>
    <col min="13465" max="13465" width="10.625" style="188" customWidth="1"/>
    <col min="13466" max="13466" width="11.125" style="188" customWidth="1"/>
    <col min="13467" max="13467" width="9.625" style="188" customWidth="1"/>
    <col min="13468" max="13469" width="11.375" style="188" customWidth="1"/>
    <col min="13470" max="13470" width="9.625" style="188" customWidth="1"/>
    <col min="13471" max="13472" width="10.25" style="188" customWidth="1"/>
    <col min="13473" max="13473" width="9.625" style="188" customWidth="1"/>
    <col min="13474" max="13475" width="10.25" style="188" customWidth="1"/>
    <col min="13476" max="13476" width="0.625" style="188" customWidth="1"/>
    <col min="13477" max="13477" width="6.375" style="188" customWidth="1"/>
    <col min="13478" max="13478" width="9.625" style="188" customWidth="1"/>
    <col min="13479" max="13480" width="10.375" style="188" customWidth="1"/>
    <col min="13481" max="13481" width="9.75" style="188" customWidth="1"/>
    <col min="13482" max="13483" width="11.375" style="188" customWidth="1"/>
    <col min="13484" max="13484" width="9.625" style="188" customWidth="1"/>
    <col min="13485" max="13486" width="10.375" style="188" customWidth="1"/>
    <col min="13487" max="13487" width="9.625" style="188" customWidth="1"/>
    <col min="13488" max="13489" width="10.375" style="188" customWidth="1"/>
    <col min="13490" max="13490" width="0.5" style="188" customWidth="1"/>
    <col min="13491" max="13491" width="6.5" style="188" customWidth="1"/>
    <col min="13492" max="13492" width="9.625" style="188" customWidth="1"/>
    <col min="13493" max="13494" width="10.375" style="188" customWidth="1"/>
    <col min="13495" max="13495" width="9.125" style="188" customWidth="1"/>
    <col min="13496" max="13497" width="10.375" style="188" customWidth="1"/>
    <col min="13498" max="13498" width="9.125" style="188" customWidth="1"/>
    <col min="13499" max="13500" width="10.375" style="188" customWidth="1"/>
    <col min="13501" max="13501" width="9.375" style="188" customWidth="1"/>
    <col min="13502" max="13503" width="11.375" style="188" customWidth="1"/>
    <col min="13504" max="13504" width="0.375" style="188" customWidth="1"/>
    <col min="13505" max="13505" width="6.5" style="188" customWidth="1"/>
    <col min="13506" max="13506" width="9.875" style="188" customWidth="1"/>
    <col min="13507" max="13508" width="11" style="188" customWidth="1"/>
    <col min="13509" max="13510" width="9.75" style="188" customWidth="1"/>
    <col min="13511" max="13511" width="11.375" style="188" customWidth="1"/>
    <col min="13512" max="13515" width="10.25" style="188" customWidth="1"/>
    <col min="13516" max="13517" width="11" style="188" customWidth="1"/>
    <col min="13518" max="13518" width="1" style="188" customWidth="1"/>
    <col min="13519" max="13519" width="6.5" style="188" customWidth="1"/>
    <col min="13520" max="13525" width="10.125" style="188" customWidth="1"/>
    <col min="13526" max="13528" width="10.375" style="188" customWidth="1"/>
    <col min="13529" max="13531" width="11.375" style="188" customWidth="1"/>
    <col min="13532" max="13532" width="1" style="188" customWidth="1"/>
    <col min="13533" max="13533" width="0.75" style="188" customWidth="1"/>
    <col min="13534" max="13534" width="6.5" style="188" customWidth="1"/>
    <col min="13535" max="13537" width="11.375" style="188" customWidth="1"/>
    <col min="13538" max="13540" width="12.25" style="188" customWidth="1"/>
    <col min="13541" max="13541" width="9.625" style="188" customWidth="1"/>
    <col min="13542" max="13543" width="11.5" style="188" customWidth="1"/>
    <col min="13544" max="13575" width="9.625" style="188" customWidth="1"/>
    <col min="13576" max="13662" width="9" style="188"/>
    <col min="13663" max="13663" width="6.375" style="188" customWidth="1"/>
    <col min="13664" max="13664" width="9.625" style="188" customWidth="1"/>
    <col min="13665" max="13666" width="11.375" style="188" customWidth="1"/>
    <col min="13667" max="13667" width="9.625" style="188" customWidth="1"/>
    <col min="13668" max="13669" width="10.375" style="188" customWidth="1"/>
    <col min="13670" max="13670" width="9.625" style="188" customWidth="1"/>
    <col min="13671" max="13672" width="10.25" style="188" customWidth="1"/>
    <col min="13673" max="13673" width="9.625" style="188" customWidth="1"/>
    <col min="13674" max="13675" width="10.375" style="188" customWidth="1"/>
    <col min="13676" max="13676" width="0.5" style="188" customWidth="1"/>
    <col min="13677" max="13677" width="6.5" style="188" customWidth="1"/>
    <col min="13678" max="13678" width="9.625" style="188" customWidth="1"/>
    <col min="13679" max="13683" width="10.375" style="188" customWidth="1"/>
    <col min="13684" max="13684" width="9.625" style="188" customWidth="1"/>
    <col min="13685" max="13686" width="10.375" style="188" customWidth="1"/>
    <col min="13687" max="13687" width="9.625" style="188" customWidth="1"/>
    <col min="13688" max="13689" width="10.375" style="188" customWidth="1"/>
    <col min="13690" max="13690" width="0.75" style="188" customWidth="1"/>
    <col min="13691" max="13691" width="6.5" style="188" customWidth="1"/>
    <col min="13692" max="13692" width="9.625" style="188" customWidth="1"/>
    <col min="13693" max="13694" width="11.375" style="188" customWidth="1"/>
    <col min="13695" max="13695" width="9.625" style="188" customWidth="1"/>
    <col min="13696" max="13697" width="10.375" style="188" customWidth="1"/>
    <col min="13698" max="13698" width="9.625" style="188" customWidth="1"/>
    <col min="13699" max="13700" width="10.375" style="188" customWidth="1"/>
    <col min="13701" max="13701" width="9.625" style="188" customWidth="1"/>
    <col min="13702" max="13703" width="10.375" style="188" customWidth="1"/>
    <col min="13704" max="13704" width="1.125" style="188" customWidth="1"/>
    <col min="13705" max="13705" width="6.5" style="188" customWidth="1"/>
    <col min="13706" max="13706" width="9.625" style="188" customWidth="1"/>
    <col min="13707" max="13708" width="11.25" style="188" customWidth="1"/>
    <col min="13709" max="13709" width="9.625" style="188" customWidth="1"/>
    <col min="13710" max="13711" width="11.375" style="188" customWidth="1"/>
    <col min="13712" max="13712" width="9.125" style="188" customWidth="1"/>
    <col min="13713" max="13713" width="11.375" style="188" customWidth="1"/>
    <col min="13714" max="13714" width="11.25" style="188" customWidth="1"/>
    <col min="13715" max="13715" width="9.5" style="188" customWidth="1"/>
    <col min="13716" max="13717" width="10.375" style="188" customWidth="1"/>
    <col min="13718" max="13718" width="0.75" style="188" customWidth="1"/>
    <col min="13719" max="13719" width="6.5" style="188" customWidth="1"/>
    <col min="13720" max="13720" width="9.625" style="188" customWidth="1"/>
    <col min="13721" max="13721" width="10.625" style="188" customWidth="1"/>
    <col min="13722" max="13722" width="11.125" style="188" customWidth="1"/>
    <col min="13723" max="13723" width="9.625" style="188" customWidth="1"/>
    <col min="13724" max="13725" width="11.375" style="188" customWidth="1"/>
    <col min="13726" max="13726" width="9.625" style="188" customWidth="1"/>
    <col min="13727" max="13728" width="10.25" style="188" customWidth="1"/>
    <col min="13729" max="13729" width="9.625" style="188" customWidth="1"/>
    <col min="13730" max="13731" width="10.25" style="188" customWidth="1"/>
    <col min="13732" max="13732" width="0.625" style="188" customWidth="1"/>
    <col min="13733" max="13733" width="6.375" style="188" customWidth="1"/>
    <col min="13734" max="13734" width="9.625" style="188" customWidth="1"/>
    <col min="13735" max="13736" width="10.375" style="188" customWidth="1"/>
    <col min="13737" max="13737" width="9.75" style="188" customWidth="1"/>
    <col min="13738" max="13739" width="11.375" style="188" customWidth="1"/>
    <col min="13740" max="13740" width="9.625" style="188" customWidth="1"/>
    <col min="13741" max="13742" width="10.375" style="188" customWidth="1"/>
    <col min="13743" max="13743" width="9.625" style="188" customWidth="1"/>
    <col min="13744" max="13745" width="10.375" style="188" customWidth="1"/>
    <col min="13746" max="13746" width="0.5" style="188" customWidth="1"/>
    <col min="13747" max="13747" width="6.5" style="188" customWidth="1"/>
    <col min="13748" max="13748" width="9.625" style="188" customWidth="1"/>
    <col min="13749" max="13750" width="10.375" style="188" customWidth="1"/>
    <col min="13751" max="13751" width="9.125" style="188" customWidth="1"/>
    <col min="13752" max="13753" width="10.375" style="188" customWidth="1"/>
    <col min="13754" max="13754" width="9.125" style="188" customWidth="1"/>
    <col min="13755" max="13756" width="10.375" style="188" customWidth="1"/>
    <col min="13757" max="13757" width="9.375" style="188" customWidth="1"/>
    <col min="13758" max="13759" width="11.375" style="188" customWidth="1"/>
    <col min="13760" max="13760" width="0.375" style="188" customWidth="1"/>
    <col min="13761" max="13761" width="6.5" style="188" customWidth="1"/>
    <col min="13762" max="13762" width="9.875" style="188" customWidth="1"/>
    <col min="13763" max="13764" width="11" style="188" customWidth="1"/>
    <col min="13765" max="13766" width="9.75" style="188" customWidth="1"/>
    <col min="13767" max="13767" width="11.375" style="188" customWidth="1"/>
    <col min="13768" max="13771" width="10.25" style="188" customWidth="1"/>
    <col min="13772" max="13773" width="11" style="188" customWidth="1"/>
    <col min="13774" max="13774" width="1" style="188" customWidth="1"/>
    <col min="13775" max="13775" width="6.5" style="188" customWidth="1"/>
    <col min="13776" max="13781" width="10.125" style="188" customWidth="1"/>
    <col min="13782" max="13784" width="10.375" style="188" customWidth="1"/>
    <col min="13785" max="13787" width="11.375" style="188" customWidth="1"/>
    <col min="13788" max="13788" width="1" style="188" customWidth="1"/>
    <col min="13789" max="13789" width="0.75" style="188" customWidth="1"/>
    <col min="13790" max="13790" width="6.5" style="188" customWidth="1"/>
    <col min="13791" max="13793" width="11.375" style="188" customWidth="1"/>
    <col min="13794" max="13796" width="12.25" style="188" customWidth="1"/>
    <col min="13797" max="13797" width="9.625" style="188" customWidth="1"/>
    <col min="13798" max="13799" width="11.5" style="188" customWidth="1"/>
    <col min="13800" max="13831" width="9.625" style="188" customWidth="1"/>
    <col min="13832" max="13918" width="9" style="188"/>
    <col min="13919" max="13919" width="6.375" style="188" customWidth="1"/>
    <col min="13920" max="13920" width="9.625" style="188" customWidth="1"/>
    <col min="13921" max="13922" width="11.375" style="188" customWidth="1"/>
    <col min="13923" max="13923" width="9.625" style="188" customWidth="1"/>
    <col min="13924" max="13925" width="10.375" style="188" customWidth="1"/>
    <col min="13926" max="13926" width="9.625" style="188" customWidth="1"/>
    <col min="13927" max="13928" width="10.25" style="188" customWidth="1"/>
    <col min="13929" max="13929" width="9.625" style="188" customWidth="1"/>
    <col min="13930" max="13931" width="10.375" style="188" customWidth="1"/>
    <col min="13932" max="13932" width="0.5" style="188" customWidth="1"/>
    <col min="13933" max="13933" width="6.5" style="188" customWidth="1"/>
    <col min="13934" max="13934" width="9.625" style="188" customWidth="1"/>
    <col min="13935" max="13939" width="10.375" style="188" customWidth="1"/>
    <col min="13940" max="13940" width="9.625" style="188" customWidth="1"/>
    <col min="13941" max="13942" width="10.375" style="188" customWidth="1"/>
    <col min="13943" max="13943" width="9.625" style="188" customWidth="1"/>
    <col min="13944" max="13945" width="10.375" style="188" customWidth="1"/>
    <col min="13946" max="13946" width="0.75" style="188" customWidth="1"/>
    <col min="13947" max="13947" width="6.5" style="188" customWidth="1"/>
    <col min="13948" max="13948" width="9.625" style="188" customWidth="1"/>
    <col min="13949" max="13950" width="11.375" style="188" customWidth="1"/>
    <col min="13951" max="13951" width="9.625" style="188" customWidth="1"/>
    <col min="13952" max="13953" width="10.375" style="188" customWidth="1"/>
    <col min="13954" max="13954" width="9.625" style="188" customWidth="1"/>
    <col min="13955" max="13956" width="10.375" style="188" customWidth="1"/>
    <col min="13957" max="13957" width="9.625" style="188" customWidth="1"/>
    <col min="13958" max="13959" width="10.375" style="188" customWidth="1"/>
    <col min="13960" max="13960" width="1.125" style="188" customWidth="1"/>
    <col min="13961" max="13961" width="6.5" style="188" customWidth="1"/>
    <col min="13962" max="13962" width="9.625" style="188" customWidth="1"/>
    <col min="13963" max="13964" width="11.25" style="188" customWidth="1"/>
    <col min="13965" max="13965" width="9.625" style="188" customWidth="1"/>
    <col min="13966" max="13967" width="11.375" style="188" customWidth="1"/>
    <col min="13968" max="13968" width="9.125" style="188" customWidth="1"/>
    <col min="13969" max="13969" width="11.375" style="188" customWidth="1"/>
    <col min="13970" max="13970" width="11.25" style="188" customWidth="1"/>
    <col min="13971" max="13971" width="9.5" style="188" customWidth="1"/>
    <col min="13972" max="13973" width="10.375" style="188" customWidth="1"/>
    <col min="13974" max="13974" width="0.75" style="188" customWidth="1"/>
    <col min="13975" max="13975" width="6.5" style="188" customWidth="1"/>
    <col min="13976" max="13976" width="9.625" style="188" customWidth="1"/>
    <col min="13977" max="13977" width="10.625" style="188" customWidth="1"/>
    <col min="13978" max="13978" width="11.125" style="188" customWidth="1"/>
    <col min="13979" max="13979" width="9.625" style="188" customWidth="1"/>
    <col min="13980" max="13981" width="11.375" style="188" customWidth="1"/>
    <col min="13982" max="13982" width="9.625" style="188" customWidth="1"/>
    <col min="13983" max="13984" width="10.25" style="188" customWidth="1"/>
    <col min="13985" max="13985" width="9.625" style="188" customWidth="1"/>
    <col min="13986" max="13987" width="10.25" style="188" customWidth="1"/>
    <col min="13988" max="13988" width="0.625" style="188" customWidth="1"/>
    <col min="13989" max="13989" width="6.375" style="188" customWidth="1"/>
    <col min="13990" max="13990" width="9.625" style="188" customWidth="1"/>
    <col min="13991" max="13992" width="10.375" style="188" customWidth="1"/>
    <col min="13993" max="13993" width="9.75" style="188" customWidth="1"/>
    <col min="13994" max="13995" width="11.375" style="188" customWidth="1"/>
    <col min="13996" max="13996" width="9.625" style="188" customWidth="1"/>
    <col min="13997" max="13998" width="10.375" style="188" customWidth="1"/>
    <col min="13999" max="13999" width="9.625" style="188" customWidth="1"/>
    <col min="14000" max="14001" width="10.375" style="188" customWidth="1"/>
    <col min="14002" max="14002" width="0.5" style="188" customWidth="1"/>
    <col min="14003" max="14003" width="6.5" style="188" customWidth="1"/>
    <col min="14004" max="14004" width="9.625" style="188" customWidth="1"/>
    <col min="14005" max="14006" width="10.375" style="188" customWidth="1"/>
    <col min="14007" max="14007" width="9.125" style="188" customWidth="1"/>
    <col min="14008" max="14009" width="10.375" style="188" customWidth="1"/>
    <col min="14010" max="14010" width="9.125" style="188" customWidth="1"/>
    <col min="14011" max="14012" width="10.375" style="188" customWidth="1"/>
    <col min="14013" max="14013" width="9.375" style="188" customWidth="1"/>
    <col min="14014" max="14015" width="11.375" style="188" customWidth="1"/>
    <col min="14016" max="14016" width="0.375" style="188" customWidth="1"/>
    <col min="14017" max="14017" width="6.5" style="188" customWidth="1"/>
    <col min="14018" max="14018" width="9.875" style="188" customWidth="1"/>
    <col min="14019" max="14020" width="11" style="188" customWidth="1"/>
    <col min="14021" max="14022" width="9.75" style="188" customWidth="1"/>
    <col min="14023" max="14023" width="11.375" style="188" customWidth="1"/>
    <col min="14024" max="14027" width="10.25" style="188" customWidth="1"/>
    <col min="14028" max="14029" width="11" style="188" customWidth="1"/>
    <col min="14030" max="14030" width="1" style="188" customWidth="1"/>
    <col min="14031" max="14031" width="6.5" style="188" customWidth="1"/>
    <col min="14032" max="14037" width="10.125" style="188" customWidth="1"/>
    <col min="14038" max="14040" width="10.375" style="188" customWidth="1"/>
    <col min="14041" max="14043" width="11.375" style="188" customWidth="1"/>
    <col min="14044" max="14044" width="1" style="188" customWidth="1"/>
    <col min="14045" max="14045" width="0.75" style="188" customWidth="1"/>
    <col min="14046" max="14046" width="6.5" style="188" customWidth="1"/>
    <col min="14047" max="14049" width="11.375" style="188" customWidth="1"/>
    <col min="14050" max="14052" width="12.25" style="188" customWidth="1"/>
    <col min="14053" max="14053" width="9.625" style="188" customWidth="1"/>
    <col min="14054" max="14055" width="11.5" style="188" customWidth="1"/>
    <col min="14056" max="14087" width="9.625" style="188" customWidth="1"/>
    <col min="14088" max="14174" width="9" style="188"/>
    <col min="14175" max="14175" width="6.375" style="188" customWidth="1"/>
    <col min="14176" max="14176" width="9.625" style="188" customWidth="1"/>
    <col min="14177" max="14178" width="11.375" style="188" customWidth="1"/>
    <col min="14179" max="14179" width="9.625" style="188" customWidth="1"/>
    <col min="14180" max="14181" width="10.375" style="188" customWidth="1"/>
    <col min="14182" max="14182" width="9.625" style="188" customWidth="1"/>
    <col min="14183" max="14184" width="10.25" style="188" customWidth="1"/>
    <col min="14185" max="14185" width="9.625" style="188" customWidth="1"/>
    <col min="14186" max="14187" width="10.375" style="188" customWidth="1"/>
    <col min="14188" max="14188" width="0.5" style="188" customWidth="1"/>
    <col min="14189" max="14189" width="6.5" style="188" customWidth="1"/>
    <col min="14190" max="14190" width="9.625" style="188" customWidth="1"/>
    <col min="14191" max="14195" width="10.375" style="188" customWidth="1"/>
    <col min="14196" max="14196" width="9.625" style="188" customWidth="1"/>
    <col min="14197" max="14198" width="10.375" style="188" customWidth="1"/>
    <col min="14199" max="14199" width="9.625" style="188" customWidth="1"/>
    <col min="14200" max="14201" width="10.375" style="188" customWidth="1"/>
    <col min="14202" max="14202" width="0.75" style="188" customWidth="1"/>
    <col min="14203" max="14203" width="6.5" style="188" customWidth="1"/>
    <col min="14204" max="14204" width="9.625" style="188" customWidth="1"/>
    <col min="14205" max="14206" width="11.375" style="188" customWidth="1"/>
    <col min="14207" max="14207" width="9.625" style="188" customWidth="1"/>
    <col min="14208" max="14209" width="10.375" style="188" customWidth="1"/>
    <col min="14210" max="14210" width="9.625" style="188" customWidth="1"/>
    <col min="14211" max="14212" width="10.375" style="188" customWidth="1"/>
    <col min="14213" max="14213" width="9.625" style="188" customWidth="1"/>
    <col min="14214" max="14215" width="10.375" style="188" customWidth="1"/>
    <col min="14216" max="14216" width="1.125" style="188" customWidth="1"/>
    <col min="14217" max="14217" width="6.5" style="188" customWidth="1"/>
    <col min="14218" max="14218" width="9.625" style="188" customWidth="1"/>
    <col min="14219" max="14220" width="11.25" style="188" customWidth="1"/>
    <col min="14221" max="14221" width="9.625" style="188" customWidth="1"/>
    <col min="14222" max="14223" width="11.375" style="188" customWidth="1"/>
    <col min="14224" max="14224" width="9.125" style="188" customWidth="1"/>
    <col min="14225" max="14225" width="11.375" style="188" customWidth="1"/>
    <col min="14226" max="14226" width="11.25" style="188" customWidth="1"/>
    <col min="14227" max="14227" width="9.5" style="188" customWidth="1"/>
    <col min="14228" max="14229" width="10.375" style="188" customWidth="1"/>
    <col min="14230" max="14230" width="0.75" style="188" customWidth="1"/>
    <col min="14231" max="14231" width="6.5" style="188" customWidth="1"/>
    <col min="14232" max="14232" width="9.625" style="188" customWidth="1"/>
    <col min="14233" max="14233" width="10.625" style="188" customWidth="1"/>
    <col min="14234" max="14234" width="11.125" style="188" customWidth="1"/>
    <col min="14235" max="14235" width="9.625" style="188" customWidth="1"/>
    <col min="14236" max="14237" width="11.375" style="188" customWidth="1"/>
    <col min="14238" max="14238" width="9.625" style="188" customWidth="1"/>
    <col min="14239" max="14240" width="10.25" style="188" customWidth="1"/>
    <col min="14241" max="14241" width="9.625" style="188" customWidth="1"/>
    <col min="14242" max="14243" width="10.25" style="188" customWidth="1"/>
    <col min="14244" max="14244" width="0.625" style="188" customWidth="1"/>
    <col min="14245" max="14245" width="6.375" style="188" customWidth="1"/>
    <col min="14246" max="14246" width="9.625" style="188" customWidth="1"/>
    <col min="14247" max="14248" width="10.375" style="188" customWidth="1"/>
    <col min="14249" max="14249" width="9.75" style="188" customWidth="1"/>
    <col min="14250" max="14251" width="11.375" style="188" customWidth="1"/>
    <col min="14252" max="14252" width="9.625" style="188" customWidth="1"/>
    <col min="14253" max="14254" width="10.375" style="188" customWidth="1"/>
    <col min="14255" max="14255" width="9.625" style="188" customWidth="1"/>
    <col min="14256" max="14257" width="10.375" style="188" customWidth="1"/>
    <col min="14258" max="14258" width="0.5" style="188" customWidth="1"/>
    <col min="14259" max="14259" width="6.5" style="188" customWidth="1"/>
    <col min="14260" max="14260" width="9.625" style="188" customWidth="1"/>
    <col min="14261" max="14262" width="10.375" style="188" customWidth="1"/>
    <col min="14263" max="14263" width="9.125" style="188" customWidth="1"/>
    <col min="14264" max="14265" width="10.375" style="188" customWidth="1"/>
    <col min="14266" max="14266" width="9.125" style="188" customWidth="1"/>
    <col min="14267" max="14268" width="10.375" style="188" customWidth="1"/>
    <col min="14269" max="14269" width="9.375" style="188" customWidth="1"/>
    <col min="14270" max="14271" width="11.375" style="188" customWidth="1"/>
    <col min="14272" max="14272" width="0.375" style="188" customWidth="1"/>
    <col min="14273" max="14273" width="6.5" style="188" customWidth="1"/>
    <col min="14274" max="14274" width="9.875" style="188" customWidth="1"/>
    <col min="14275" max="14276" width="11" style="188" customWidth="1"/>
    <col min="14277" max="14278" width="9.75" style="188" customWidth="1"/>
    <col min="14279" max="14279" width="11.375" style="188" customWidth="1"/>
    <col min="14280" max="14283" width="10.25" style="188" customWidth="1"/>
    <col min="14284" max="14285" width="11" style="188" customWidth="1"/>
    <col min="14286" max="14286" width="1" style="188" customWidth="1"/>
    <col min="14287" max="14287" width="6.5" style="188" customWidth="1"/>
    <col min="14288" max="14293" width="10.125" style="188" customWidth="1"/>
    <col min="14294" max="14296" width="10.375" style="188" customWidth="1"/>
    <col min="14297" max="14299" width="11.375" style="188" customWidth="1"/>
    <col min="14300" max="14300" width="1" style="188" customWidth="1"/>
    <col min="14301" max="14301" width="0.75" style="188" customWidth="1"/>
    <col min="14302" max="14302" width="6.5" style="188" customWidth="1"/>
    <col min="14303" max="14305" width="11.375" style="188" customWidth="1"/>
    <col min="14306" max="14308" width="12.25" style="188" customWidth="1"/>
    <col min="14309" max="14309" width="9.625" style="188" customWidth="1"/>
    <col min="14310" max="14311" width="11.5" style="188" customWidth="1"/>
    <col min="14312" max="14343" width="9.625" style="188" customWidth="1"/>
    <col min="14344" max="14430" width="9" style="188"/>
    <col min="14431" max="14431" width="6.375" style="188" customWidth="1"/>
    <col min="14432" max="14432" width="9.625" style="188" customWidth="1"/>
    <col min="14433" max="14434" width="11.375" style="188" customWidth="1"/>
    <col min="14435" max="14435" width="9.625" style="188" customWidth="1"/>
    <col min="14436" max="14437" width="10.375" style="188" customWidth="1"/>
    <col min="14438" max="14438" width="9.625" style="188" customWidth="1"/>
    <col min="14439" max="14440" width="10.25" style="188" customWidth="1"/>
    <col min="14441" max="14441" width="9.625" style="188" customWidth="1"/>
    <col min="14442" max="14443" width="10.375" style="188" customWidth="1"/>
    <col min="14444" max="14444" width="0.5" style="188" customWidth="1"/>
    <col min="14445" max="14445" width="6.5" style="188" customWidth="1"/>
    <col min="14446" max="14446" width="9.625" style="188" customWidth="1"/>
    <col min="14447" max="14451" width="10.375" style="188" customWidth="1"/>
    <col min="14452" max="14452" width="9.625" style="188" customWidth="1"/>
    <col min="14453" max="14454" width="10.375" style="188" customWidth="1"/>
    <col min="14455" max="14455" width="9.625" style="188" customWidth="1"/>
    <col min="14456" max="14457" width="10.375" style="188" customWidth="1"/>
    <col min="14458" max="14458" width="0.75" style="188" customWidth="1"/>
    <col min="14459" max="14459" width="6.5" style="188" customWidth="1"/>
    <col min="14460" max="14460" width="9.625" style="188" customWidth="1"/>
    <col min="14461" max="14462" width="11.375" style="188" customWidth="1"/>
    <col min="14463" max="14463" width="9.625" style="188" customWidth="1"/>
    <col min="14464" max="14465" width="10.375" style="188" customWidth="1"/>
    <col min="14466" max="14466" width="9.625" style="188" customWidth="1"/>
    <col min="14467" max="14468" width="10.375" style="188" customWidth="1"/>
    <col min="14469" max="14469" width="9.625" style="188" customWidth="1"/>
    <col min="14470" max="14471" width="10.375" style="188" customWidth="1"/>
    <col min="14472" max="14472" width="1.125" style="188" customWidth="1"/>
    <col min="14473" max="14473" width="6.5" style="188" customWidth="1"/>
    <col min="14474" max="14474" width="9.625" style="188" customWidth="1"/>
    <col min="14475" max="14476" width="11.25" style="188" customWidth="1"/>
    <col min="14477" max="14477" width="9.625" style="188" customWidth="1"/>
    <col min="14478" max="14479" width="11.375" style="188" customWidth="1"/>
    <col min="14480" max="14480" width="9.125" style="188" customWidth="1"/>
    <col min="14481" max="14481" width="11.375" style="188" customWidth="1"/>
    <col min="14482" max="14482" width="11.25" style="188" customWidth="1"/>
    <col min="14483" max="14483" width="9.5" style="188" customWidth="1"/>
    <col min="14484" max="14485" width="10.375" style="188" customWidth="1"/>
    <col min="14486" max="14486" width="0.75" style="188" customWidth="1"/>
    <col min="14487" max="14487" width="6.5" style="188" customWidth="1"/>
    <col min="14488" max="14488" width="9.625" style="188" customWidth="1"/>
    <col min="14489" max="14489" width="10.625" style="188" customWidth="1"/>
    <col min="14490" max="14490" width="11.125" style="188" customWidth="1"/>
    <col min="14491" max="14491" width="9.625" style="188" customWidth="1"/>
    <col min="14492" max="14493" width="11.375" style="188" customWidth="1"/>
    <col min="14494" max="14494" width="9.625" style="188" customWidth="1"/>
    <col min="14495" max="14496" width="10.25" style="188" customWidth="1"/>
    <col min="14497" max="14497" width="9.625" style="188" customWidth="1"/>
    <col min="14498" max="14499" width="10.25" style="188" customWidth="1"/>
    <col min="14500" max="14500" width="0.625" style="188" customWidth="1"/>
    <col min="14501" max="14501" width="6.375" style="188" customWidth="1"/>
    <col min="14502" max="14502" width="9.625" style="188" customWidth="1"/>
    <col min="14503" max="14504" width="10.375" style="188" customWidth="1"/>
    <col min="14505" max="14505" width="9.75" style="188" customWidth="1"/>
    <col min="14506" max="14507" width="11.375" style="188" customWidth="1"/>
    <col min="14508" max="14508" width="9.625" style="188" customWidth="1"/>
    <col min="14509" max="14510" width="10.375" style="188" customWidth="1"/>
    <col min="14511" max="14511" width="9.625" style="188" customWidth="1"/>
    <col min="14512" max="14513" width="10.375" style="188" customWidth="1"/>
    <col min="14514" max="14514" width="0.5" style="188" customWidth="1"/>
    <col min="14515" max="14515" width="6.5" style="188" customWidth="1"/>
    <col min="14516" max="14516" width="9.625" style="188" customWidth="1"/>
    <col min="14517" max="14518" width="10.375" style="188" customWidth="1"/>
    <col min="14519" max="14519" width="9.125" style="188" customWidth="1"/>
    <col min="14520" max="14521" width="10.375" style="188" customWidth="1"/>
    <col min="14522" max="14522" width="9.125" style="188" customWidth="1"/>
    <col min="14523" max="14524" width="10.375" style="188" customWidth="1"/>
    <col min="14525" max="14525" width="9.375" style="188" customWidth="1"/>
    <col min="14526" max="14527" width="11.375" style="188" customWidth="1"/>
    <col min="14528" max="14528" width="0.375" style="188" customWidth="1"/>
    <col min="14529" max="14529" width="6.5" style="188" customWidth="1"/>
    <col min="14530" max="14530" width="9.875" style="188" customWidth="1"/>
    <col min="14531" max="14532" width="11" style="188" customWidth="1"/>
    <col min="14533" max="14534" width="9.75" style="188" customWidth="1"/>
    <col min="14535" max="14535" width="11.375" style="188" customWidth="1"/>
    <col min="14536" max="14539" width="10.25" style="188" customWidth="1"/>
    <col min="14540" max="14541" width="11" style="188" customWidth="1"/>
    <col min="14542" max="14542" width="1" style="188" customWidth="1"/>
    <col min="14543" max="14543" width="6.5" style="188" customWidth="1"/>
    <col min="14544" max="14549" width="10.125" style="188" customWidth="1"/>
    <col min="14550" max="14552" width="10.375" style="188" customWidth="1"/>
    <col min="14553" max="14555" width="11.375" style="188" customWidth="1"/>
    <col min="14556" max="14556" width="1" style="188" customWidth="1"/>
    <col min="14557" max="14557" width="0.75" style="188" customWidth="1"/>
    <col min="14558" max="14558" width="6.5" style="188" customWidth="1"/>
    <col min="14559" max="14561" width="11.375" style="188" customWidth="1"/>
    <col min="14562" max="14564" width="12.25" style="188" customWidth="1"/>
    <col min="14565" max="14565" width="9.625" style="188" customWidth="1"/>
    <col min="14566" max="14567" width="11.5" style="188" customWidth="1"/>
    <col min="14568" max="14599" width="9.625" style="188" customWidth="1"/>
    <col min="14600" max="14686" width="9" style="188"/>
    <col min="14687" max="14687" width="6.375" style="188" customWidth="1"/>
    <col min="14688" max="14688" width="9.625" style="188" customWidth="1"/>
    <col min="14689" max="14690" width="11.375" style="188" customWidth="1"/>
    <col min="14691" max="14691" width="9.625" style="188" customWidth="1"/>
    <col min="14692" max="14693" width="10.375" style="188" customWidth="1"/>
    <col min="14694" max="14694" width="9.625" style="188" customWidth="1"/>
    <col min="14695" max="14696" width="10.25" style="188" customWidth="1"/>
    <col min="14697" max="14697" width="9.625" style="188" customWidth="1"/>
    <col min="14698" max="14699" width="10.375" style="188" customWidth="1"/>
    <col min="14700" max="14700" width="0.5" style="188" customWidth="1"/>
    <col min="14701" max="14701" width="6.5" style="188" customWidth="1"/>
    <col min="14702" max="14702" width="9.625" style="188" customWidth="1"/>
    <col min="14703" max="14707" width="10.375" style="188" customWidth="1"/>
    <col min="14708" max="14708" width="9.625" style="188" customWidth="1"/>
    <col min="14709" max="14710" width="10.375" style="188" customWidth="1"/>
    <col min="14711" max="14711" width="9.625" style="188" customWidth="1"/>
    <col min="14712" max="14713" width="10.375" style="188" customWidth="1"/>
    <col min="14714" max="14714" width="0.75" style="188" customWidth="1"/>
    <col min="14715" max="14715" width="6.5" style="188" customWidth="1"/>
    <col min="14716" max="14716" width="9.625" style="188" customWidth="1"/>
    <col min="14717" max="14718" width="11.375" style="188" customWidth="1"/>
    <col min="14719" max="14719" width="9.625" style="188" customWidth="1"/>
    <col min="14720" max="14721" width="10.375" style="188" customWidth="1"/>
    <col min="14722" max="14722" width="9.625" style="188" customWidth="1"/>
    <col min="14723" max="14724" width="10.375" style="188" customWidth="1"/>
    <col min="14725" max="14725" width="9.625" style="188" customWidth="1"/>
    <col min="14726" max="14727" width="10.375" style="188" customWidth="1"/>
    <col min="14728" max="14728" width="1.125" style="188" customWidth="1"/>
    <col min="14729" max="14729" width="6.5" style="188" customWidth="1"/>
    <col min="14730" max="14730" width="9.625" style="188" customWidth="1"/>
    <col min="14731" max="14732" width="11.25" style="188" customWidth="1"/>
    <col min="14733" max="14733" width="9.625" style="188" customWidth="1"/>
    <col min="14734" max="14735" width="11.375" style="188" customWidth="1"/>
    <col min="14736" max="14736" width="9.125" style="188" customWidth="1"/>
    <col min="14737" max="14737" width="11.375" style="188" customWidth="1"/>
    <col min="14738" max="14738" width="11.25" style="188" customWidth="1"/>
    <col min="14739" max="14739" width="9.5" style="188" customWidth="1"/>
    <col min="14740" max="14741" width="10.375" style="188" customWidth="1"/>
    <col min="14742" max="14742" width="0.75" style="188" customWidth="1"/>
    <col min="14743" max="14743" width="6.5" style="188" customWidth="1"/>
    <col min="14744" max="14744" width="9.625" style="188" customWidth="1"/>
    <col min="14745" max="14745" width="10.625" style="188" customWidth="1"/>
    <col min="14746" max="14746" width="11.125" style="188" customWidth="1"/>
    <col min="14747" max="14747" width="9.625" style="188" customWidth="1"/>
    <col min="14748" max="14749" width="11.375" style="188" customWidth="1"/>
    <col min="14750" max="14750" width="9.625" style="188" customWidth="1"/>
    <col min="14751" max="14752" width="10.25" style="188" customWidth="1"/>
    <col min="14753" max="14753" width="9.625" style="188" customWidth="1"/>
    <col min="14754" max="14755" width="10.25" style="188" customWidth="1"/>
    <col min="14756" max="14756" width="0.625" style="188" customWidth="1"/>
    <col min="14757" max="14757" width="6.375" style="188" customWidth="1"/>
    <col min="14758" max="14758" width="9.625" style="188" customWidth="1"/>
    <col min="14759" max="14760" width="10.375" style="188" customWidth="1"/>
    <col min="14761" max="14761" width="9.75" style="188" customWidth="1"/>
    <col min="14762" max="14763" width="11.375" style="188" customWidth="1"/>
    <col min="14764" max="14764" width="9.625" style="188" customWidth="1"/>
    <col min="14765" max="14766" width="10.375" style="188" customWidth="1"/>
    <col min="14767" max="14767" width="9.625" style="188" customWidth="1"/>
    <col min="14768" max="14769" width="10.375" style="188" customWidth="1"/>
    <col min="14770" max="14770" width="0.5" style="188" customWidth="1"/>
    <col min="14771" max="14771" width="6.5" style="188" customWidth="1"/>
    <col min="14772" max="14772" width="9.625" style="188" customWidth="1"/>
    <col min="14773" max="14774" width="10.375" style="188" customWidth="1"/>
    <col min="14775" max="14775" width="9.125" style="188" customWidth="1"/>
    <col min="14776" max="14777" width="10.375" style="188" customWidth="1"/>
    <col min="14778" max="14778" width="9.125" style="188" customWidth="1"/>
    <col min="14779" max="14780" width="10.375" style="188" customWidth="1"/>
    <col min="14781" max="14781" width="9.375" style="188" customWidth="1"/>
    <col min="14782" max="14783" width="11.375" style="188" customWidth="1"/>
    <col min="14784" max="14784" width="0.375" style="188" customWidth="1"/>
    <col min="14785" max="14785" width="6.5" style="188" customWidth="1"/>
    <col min="14786" max="14786" width="9.875" style="188" customWidth="1"/>
    <col min="14787" max="14788" width="11" style="188" customWidth="1"/>
    <col min="14789" max="14790" width="9.75" style="188" customWidth="1"/>
    <col min="14791" max="14791" width="11.375" style="188" customWidth="1"/>
    <col min="14792" max="14795" width="10.25" style="188" customWidth="1"/>
    <col min="14796" max="14797" width="11" style="188" customWidth="1"/>
    <col min="14798" max="14798" width="1" style="188" customWidth="1"/>
    <col min="14799" max="14799" width="6.5" style="188" customWidth="1"/>
    <col min="14800" max="14805" width="10.125" style="188" customWidth="1"/>
    <col min="14806" max="14808" width="10.375" style="188" customWidth="1"/>
    <col min="14809" max="14811" width="11.375" style="188" customWidth="1"/>
    <col min="14812" max="14812" width="1" style="188" customWidth="1"/>
    <col min="14813" max="14813" width="0.75" style="188" customWidth="1"/>
    <col min="14814" max="14814" width="6.5" style="188" customWidth="1"/>
    <col min="14815" max="14817" width="11.375" style="188" customWidth="1"/>
    <col min="14818" max="14820" width="12.25" style="188" customWidth="1"/>
    <col min="14821" max="14821" width="9.625" style="188" customWidth="1"/>
    <col min="14822" max="14823" width="11.5" style="188" customWidth="1"/>
    <col min="14824" max="14855" width="9.625" style="188" customWidth="1"/>
    <col min="14856" max="14942" width="9" style="188"/>
    <col min="14943" max="14943" width="6.375" style="188" customWidth="1"/>
    <col min="14944" max="14944" width="9.625" style="188" customWidth="1"/>
    <col min="14945" max="14946" width="11.375" style="188" customWidth="1"/>
    <col min="14947" max="14947" width="9.625" style="188" customWidth="1"/>
    <col min="14948" max="14949" width="10.375" style="188" customWidth="1"/>
    <col min="14950" max="14950" width="9.625" style="188" customWidth="1"/>
    <col min="14951" max="14952" width="10.25" style="188" customWidth="1"/>
    <col min="14953" max="14953" width="9.625" style="188" customWidth="1"/>
    <col min="14954" max="14955" width="10.375" style="188" customWidth="1"/>
    <col min="14956" max="14956" width="0.5" style="188" customWidth="1"/>
    <col min="14957" max="14957" width="6.5" style="188" customWidth="1"/>
    <col min="14958" max="14958" width="9.625" style="188" customWidth="1"/>
    <col min="14959" max="14963" width="10.375" style="188" customWidth="1"/>
    <col min="14964" max="14964" width="9.625" style="188" customWidth="1"/>
    <col min="14965" max="14966" width="10.375" style="188" customWidth="1"/>
    <col min="14967" max="14967" width="9.625" style="188" customWidth="1"/>
    <col min="14968" max="14969" width="10.375" style="188" customWidth="1"/>
    <col min="14970" max="14970" width="0.75" style="188" customWidth="1"/>
    <col min="14971" max="14971" width="6.5" style="188" customWidth="1"/>
    <col min="14972" max="14972" width="9.625" style="188" customWidth="1"/>
    <col min="14973" max="14974" width="11.375" style="188" customWidth="1"/>
    <col min="14975" max="14975" width="9.625" style="188" customWidth="1"/>
    <col min="14976" max="14977" width="10.375" style="188" customWidth="1"/>
    <col min="14978" max="14978" width="9.625" style="188" customWidth="1"/>
    <col min="14979" max="14980" width="10.375" style="188" customWidth="1"/>
    <col min="14981" max="14981" width="9.625" style="188" customWidth="1"/>
    <col min="14982" max="14983" width="10.375" style="188" customWidth="1"/>
    <col min="14984" max="14984" width="1.125" style="188" customWidth="1"/>
    <col min="14985" max="14985" width="6.5" style="188" customWidth="1"/>
    <col min="14986" max="14986" width="9.625" style="188" customWidth="1"/>
    <col min="14987" max="14988" width="11.25" style="188" customWidth="1"/>
    <col min="14989" max="14989" width="9.625" style="188" customWidth="1"/>
    <col min="14990" max="14991" width="11.375" style="188" customWidth="1"/>
    <col min="14992" max="14992" width="9.125" style="188" customWidth="1"/>
    <col min="14993" max="14993" width="11.375" style="188" customWidth="1"/>
    <col min="14994" max="14994" width="11.25" style="188" customWidth="1"/>
    <col min="14995" max="14995" width="9.5" style="188" customWidth="1"/>
    <col min="14996" max="14997" width="10.375" style="188" customWidth="1"/>
    <col min="14998" max="14998" width="0.75" style="188" customWidth="1"/>
    <col min="14999" max="14999" width="6.5" style="188" customWidth="1"/>
    <col min="15000" max="15000" width="9.625" style="188" customWidth="1"/>
    <col min="15001" max="15001" width="10.625" style="188" customWidth="1"/>
    <col min="15002" max="15002" width="11.125" style="188" customWidth="1"/>
    <col min="15003" max="15003" width="9.625" style="188" customWidth="1"/>
    <col min="15004" max="15005" width="11.375" style="188" customWidth="1"/>
    <col min="15006" max="15006" width="9.625" style="188" customWidth="1"/>
    <col min="15007" max="15008" width="10.25" style="188" customWidth="1"/>
    <col min="15009" max="15009" width="9.625" style="188" customWidth="1"/>
    <col min="15010" max="15011" width="10.25" style="188" customWidth="1"/>
    <col min="15012" max="15012" width="0.625" style="188" customWidth="1"/>
    <col min="15013" max="15013" width="6.375" style="188" customWidth="1"/>
    <col min="15014" max="15014" width="9.625" style="188" customWidth="1"/>
    <col min="15015" max="15016" width="10.375" style="188" customWidth="1"/>
    <col min="15017" max="15017" width="9.75" style="188" customWidth="1"/>
    <col min="15018" max="15019" width="11.375" style="188" customWidth="1"/>
    <col min="15020" max="15020" width="9.625" style="188" customWidth="1"/>
    <col min="15021" max="15022" width="10.375" style="188" customWidth="1"/>
    <col min="15023" max="15023" width="9.625" style="188" customWidth="1"/>
    <col min="15024" max="15025" width="10.375" style="188" customWidth="1"/>
    <col min="15026" max="15026" width="0.5" style="188" customWidth="1"/>
    <col min="15027" max="15027" width="6.5" style="188" customWidth="1"/>
    <col min="15028" max="15028" width="9.625" style="188" customWidth="1"/>
    <col min="15029" max="15030" width="10.375" style="188" customWidth="1"/>
    <col min="15031" max="15031" width="9.125" style="188" customWidth="1"/>
    <col min="15032" max="15033" width="10.375" style="188" customWidth="1"/>
    <col min="15034" max="15034" width="9.125" style="188" customWidth="1"/>
    <col min="15035" max="15036" width="10.375" style="188" customWidth="1"/>
    <col min="15037" max="15037" width="9.375" style="188" customWidth="1"/>
    <col min="15038" max="15039" width="11.375" style="188" customWidth="1"/>
    <col min="15040" max="15040" width="0.375" style="188" customWidth="1"/>
    <col min="15041" max="15041" width="6.5" style="188" customWidth="1"/>
    <col min="15042" max="15042" width="9.875" style="188" customWidth="1"/>
    <col min="15043" max="15044" width="11" style="188" customWidth="1"/>
    <col min="15045" max="15046" width="9.75" style="188" customWidth="1"/>
    <col min="15047" max="15047" width="11.375" style="188" customWidth="1"/>
    <col min="15048" max="15051" width="10.25" style="188" customWidth="1"/>
    <col min="15052" max="15053" width="11" style="188" customWidth="1"/>
    <col min="15054" max="15054" width="1" style="188" customWidth="1"/>
    <col min="15055" max="15055" width="6.5" style="188" customWidth="1"/>
    <col min="15056" max="15061" width="10.125" style="188" customWidth="1"/>
    <col min="15062" max="15064" width="10.375" style="188" customWidth="1"/>
    <col min="15065" max="15067" width="11.375" style="188" customWidth="1"/>
    <col min="15068" max="15068" width="1" style="188" customWidth="1"/>
    <col min="15069" max="15069" width="0.75" style="188" customWidth="1"/>
    <col min="15070" max="15070" width="6.5" style="188" customWidth="1"/>
    <col min="15071" max="15073" width="11.375" style="188" customWidth="1"/>
    <col min="15074" max="15076" width="12.25" style="188" customWidth="1"/>
    <col min="15077" max="15077" width="9.625" style="188" customWidth="1"/>
    <col min="15078" max="15079" width="11.5" style="188" customWidth="1"/>
    <col min="15080" max="15111" width="9.625" style="188" customWidth="1"/>
    <col min="15112" max="15198" width="9" style="188"/>
    <col min="15199" max="15199" width="6.375" style="188" customWidth="1"/>
    <col min="15200" max="15200" width="9.625" style="188" customWidth="1"/>
    <col min="15201" max="15202" width="11.375" style="188" customWidth="1"/>
    <col min="15203" max="15203" width="9.625" style="188" customWidth="1"/>
    <col min="15204" max="15205" width="10.375" style="188" customWidth="1"/>
    <col min="15206" max="15206" width="9.625" style="188" customWidth="1"/>
    <col min="15207" max="15208" width="10.25" style="188" customWidth="1"/>
    <col min="15209" max="15209" width="9.625" style="188" customWidth="1"/>
    <col min="15210" max="15211" width="10.375" style="188" customWidth="1"/>
    <col min="15212" max="15212" width="0.5" style="188" customWidth="1"/>
    <col min="15213" max="15213" width="6.5" style="188" customWidth="1"/>
    <col min="15214" max="15214" width="9.625" style="188" customWidth="1"/>
    <col min="15215" max="15219" width="10.375" style="188" customWidth="1"/>
    <col min="15220" max="15220" width="9.625" style="188" customWidth="1"/>
    <col min="15221" max="15222" width="10.375" style="188" customWidth="1"/>
    <col min="15223" max="15223" width="9.625" style="188" customWidth="1"/>
    <col min="15224" max="15225" width="10.375" style="188" customWidth="1"/>
    <col min="15226" max="15226" width="0.75" style="188" customWidth="1"/>
    <col min="15227" max="15227" width="6.5" style="188" customWidth="1"/>
    <col min="15228" max="15228" width="9.625" style="188" customWidth="1"/>
    <col min="15229" max="15230" width="11.375" style="188" customWidth="1"/>
    <col min="15231" max="15231" width="9.625" style="188" customWidth="1"/>
    <col min="15232" max="15233" width="10.375" style="188" customWidth="1"/>
    <col min="15234" max="15234" width="9.625" style="188" customWidth="1"/>
    <col min="15235" max="15236" width="10.375" style="188" customWidth="1"/>
    <col min="15237" max="15237" width="9.625" style="188" customWidth="1"/>
    <col min="15238" max="15239" width="10.375" style="188" customWidth="1"/>
    <col min="15240" max="15240" width="1.125" style="188" customWidth="1"/>
    <col min="15241" max="15241" width="6.5" style="188" customWidth="1"/>
    <col min="15242" max="15242" width="9.625" style="188" customWidth="1"/>
    <col min="15243" max="15244" width="11.25" style="188" customWidth="1"/>
    <col min="15245" max="15245" width="9.625" style="188" customWidth="1"/>
    <col min="15246" max="15247" width="11.375" style="188" customWidth="1"/>
    <col min="15248" max="15248" width="9.125" style="188" customWidth="1"/>
    <col min="15249" max="15249" width="11.375" style="188" customWidth="1"/>
    <col min="15250" max="15250" width="11.25" style="188" customWidth="1"/>
    <col min="15251" max="15251" width="9.5" style="188" customWidth="1"/>
    <col min="15252" max="15253" width="10.375" style="188" customWidth="1"/>
    <col min="15254" max="15254" width="0.75" style="188" customWidth="1"/>
    <col min="15255" max="15255" width="6.5" style="188" customWidth="1"/>
    <col min="15256" max="15256" width="9.625" style="188" customWidth="1"/>
    <col min="15257" max="15257" width="10.625" style="188" customWidth="1"/>
    <col min="15258" max="15258" width="11.125" style="188" customWidth="1"/>
    <col min="15259" max="15259" width="9.625" style="188" customWidth="1"/>
    <col min="15260" max="15261" width="11.375" style="188" customWidth="1"/>
    <col min="15262" max="15262" width="9.625" style="188" customWidth="1"/>
    <col min="15263" max="15264" width="10.25" style="188" customWidth="1"/>
    <col min="15265" max="15265" width="9.625" style="188" customWidth="1"/>
    <col min="15266" max="15267" width="10.25" style="188" customWidth="1"/>
    <col min="15268" max="15268" width="0.625" style="188" customWidth="1"/>
    <col min="15269" max="15269" width="6.375" style="188" customWidth="1"/>
    <col min="15270" max="15270" width="9.625" style="188" customWidth="1"/>
    <col min="15271" max="15272" width="10.375" style="188" customWidth="1"/>
    <col min="15273" max="15273" width="9.75" style="188" customWidth="1"/>
    <col min="15274" max="15275" width="11.375" style="188" customWidth="1"/>
    <col min="15276" max="15276" width="9.625" style="188" customWidth="1"/>
    <col min="15277" max="15278" width="10.375" style="188" customWidth="1"/>
    <col min="15279" max="15279" width="9.625" style="188" customWidth="1"/>
    <col min="15280" max="15281" width="10.375" style="188" customWidth="1"/>
    <col min="15282" max="15282" width="0.5" style="188" customWidth="1"/>
    <col min="15283" max="15283" width="6.5" style="188" customWidth="1"/>
    <col min="15284" max="15284" width="9.625" style="188" customWidth="1"/>
    <col min="15285" max="15286" width="10.375" style="188" customWidth="1"/>
    <col min="15287" max="15287" width="9.125" style="188" customWidth="1"/>
    <col min="15288" max="15289" width="10.375" style="188" customWidth="1"/>
    <col min="15290" max="15290" width="9.125" style="188" customWidth="1"/>
    <col min="15291" max="15292" width="10.375" style="188" customWidth="1"/>
    <col min="15293" max="15293" width="9.375" style="188" customWidth="1"/>
    <col min="15294" max="15295" width="11.375" style="188" customWidth="1"/>
    <col min="15296" max="15296" width="0.375" style="188" customWidth="1"/>
    <col min="15297" max="15297" width="6.5" style="188" customWidth="1"/>
    <col min="15298" max="15298" width="9.875" style="188" customWidth="1"/>
    <col min="15299" max="15300" width="11" style="188" customWidth="1"/>
    <col min="15301" max="15302" width="9.75" style="188" customWidth="1"/>
    <col min="15303" max="15303" width="11.375" style="188" customWidth="1"/>
    <col min="15304" max="15307" width="10.25" style="188" customWidth="1"/>
    <col min="15308" max="15309" width="11" style="188" customWidth="1"/>
    <col min="15310" max="15310" width="1" style="188" customWidth="1"/>
    <col min="15311" max="15311" width="6.5" style="188" customWidth="1"/>
    <col min="15312" max="15317" width="10.125" style="188" customWidth="1"/>
    <col min="15318" max="15320" width="10.375" style="188" customWidth="1"/>
    <col min="15321" max="15323" width="11.375" style="188" customWidth="1"/>
    <col min="15324" max="15324" width="1" style="188" customWidth="1"/>
    <col min="15325" max="15325" width="0.75" style="188" customWidth="1"/>
    <col min="15326" max="15326" width="6.5" style="188" customWidth="1"/>
    <col min="15327" max="15329" width="11.375" style="188" customWidth="1"/>
    <col min="15330" max="15332" width="12.25" style="188" customWidth="1"/>
    <col min="15333" max="15333" width="9.625" style="188" customWidth="1"/>
    <col min="15334" max="15335" width="11.5" style="188" customWidth="1"/>
    <col min="15336" max="15367" width="9.625" style="188" customWidth="1"/>
    <col min="15368" max="15454" width="9" style="188"/>
    <col min="15455" max="15455" width="6.375" style="188" customWidth="1"/>
    <col min="15456" max="15456" width="9.625" style="188" customWidth="1"/>
    <col min="15457" max="15458" width="11.375" style="188" customWidth="1"/>
    <col min="15459" max="15459" width="9.625" style="188" customWidth="1"/>
    <col min="15460" max="15461" width="10.375" style="188" customWidth="1"/>
    <col min="15462" max="15462" width="9.625" style="188" customWidth="1"/>
    <col min="15463" max="15464" width="10.25" style="188" customWidth="1"/>
    <col min="15465" max="15465" width="9.625" style="188" customWidth="1"/>
    <col min="15466" max="15467" width="10.375" style="188" customWidth="1"/>
    <col min="15468" max="15468" width="0.5" style="188" customWidth="1"/>
    <col min="15469" max="15469" width="6.5" style="188" customWidth="1"/>
    <col min="15470" max="15470" width="9.625" style="188" customWidth="1"/>
    <col min="15471" max="15475" width="10.375" style="188" customWidth="1"/>
    <col min="15476" max="15476" width="9.625" style="188" customWidth="1"/>
    <col min="15477" max="15478" width="10.375" style="188" customWidth="1"/>
    <col min="15479" max="15479" width="9.625" style="188" customWidth="1"/>
    <col min="15480" max="15481" width="10.375" style="188" customWidth="1"/>
    <col min="15482" max="15482" width="0.75" style="188" customWidth="1"/>
    <col min="15483" max="15483" width="6.5" style="188" customWidth="1"/>
    <col min="15484" max="15484" width="9.625" style="188" customWidth="1"/>
    <col min="15485" max="15486" width="11.375" style="188" customWidth="1"/>
    <col min="15487" max="15487" width="9.625" style="188" customWidth="1"/>
    <col min="15488" max="15489" width="10.375" style="188" customWidth="1"/>
    <col min="15490" max="15490" width="9.625" style="188" customWidth="1"/>
    <col min="15491" max="15492" width="10.375" style="188" customWidth="1"/>
    <col min="15493" max="15493" width="9.625" style="188" customWidth="1"/>
    <col min="15494" max="15495" width="10.375" style="188" customWidth="1"/>
    <col min="15496" max="15496" width="1.125" style="188" customWidth="1"/>
    <col min="15497" max="15497" width="6.5" style="188" customWidth="1"/>
    <col min="15498" max="15498" width="9.625" style="188" customWidth="1"/>
    <col min="15499" max="15500" width="11.25" style="188" customWidth="1"/>
    <col min="15501" max="15501" width="9.625" style="188" customWidth="1"/>
    <col min="15502" max="15503" width="11.375" style="188" customWidth="1"/>
    <col min="15504" max="15504" width="9.125" style="188" customWidth="1"/>
    <col min="15505" max="15505" width="11.375" style="188" customWidth="1"/>
    <col min="15506" max="15506" width="11.25" style="188" customWidth="1"/>
    <col min="15507" max="15507" width="9.5" style="188" customWidth="1"/>
    <col min="15508" max="15509" width="10.375" style="188" customWidth="1"/>
    <col min="15510" max="15510" width="0.75" style="188" customWidth="1"/>
    <col min="15511" max="15511" width="6.5" style="188" customWidth="1"/>
    <col min="15512" max="15512" width="9.625" style="188" customWidth="1"/>
    <col min="15513" max="15513" width="10.625" style="188" customWidth="1"/>
    <col min="15514" max="15514" width="11.125" style="188" customWidth="1"/>
    <col min="15515" max="15515" width="9.625" style="188" customWidth="1"/>
    <col min="15516" max="15517" width="11.375" style="188" customWidth="1"/>
    <col min="15518" max="15518" width="9.625" style="188" customWidth="1"/>
    <col min="15519" max="15520" width="10.25" style="188" customWidth="1"/>
    <col min="15521" max="15521" width="9.625" style="188" customWidth="1"/>
    <col min="15522" max="15523" width="10.25" style="188" customWidth="1"/>
    <col min="15524" max="15524" width="0.625" style="188" customWidth="1"/>
    <col min="15525" max="15525" width="6.375" style="188" customWidth="1"/>
    <col min="15526" max="15526" width="9.625" style="188" customWidth="1"/>
    <col min="15527" max="15528" width="10.375" style="188" customWidth="1"/>
    <col min="15529" max="15529" width="9.75" style="188" customWidth="1"/>
    <col min="15530" max="15531" width="11.375" style="188" customWidth="1"/>
    <col min="15532" max="15532" width="9.625" style="188" customWidth="1"/>
    <col min="15533" max="15534" width="10.375" style="188" customWidth="1"/>
    <col min="15535" max="15535" width="9.625" style="188" customWidth="1"/>
    <col min="15536" max="15537" width="10.375" style="188" customWidth="1"/>
    <col min="15538" max="15538" width="0.5" style="188" customWidth="1"/>
    <col min="15539" max="15539" width="6.5" style="188" customWidth="1"/>
    <col min="15540" max="15540" width="9.625" style="188" customWidth="1"/>
    <col min="15541" max="15542" width="10.375" style="188" customWidth="1"/>
    <col min="15543" max="15543" width="9.125" style="188" customWidth="1"/>
    <col min="15544" max="15545" width="10.375" style="188" customWidth="1"/>
    <col min="15546" max="15546" width="9.125" style="188" customWidth="1"/>
    <col min="15547" max="15548" width="10.375" style="188" customWidth="1"/>
    <col min="15549" max="15549" width="9.375" style="188" customWidth="1"/>
    <col min="15550" max="15551" width="11.375" style="188" customWidth="1"/>
    <col min="15552" max="15552" width="0.375" style="188" customWidth="1"/>
    <col min="15553" max="15553" width="6.5" style="188" customWidth="1"/>
    <col min="15554" max="15554" width="9.875" style="188" customWidth="1"/>
    <col min="15555" max="15556" width="11" style="188" customWidth="1"/>
    <col min="15557" max="15558" width="9.75" style="188" customWidth="1"/>
    <col min="15559" max="15559" width="11.375" style="188" customWidth="1"/>
    <col min="15560" max="15563" width="10.25" style="188" customWidth="1"/>
    <col min="15564" max="15565" width="11" style="188" customWidth="1"/>
    <col min="15566" max="15566" width="1" style="188" customWidth="1"/>
    <col min="15567" max="15567" width="6.5" style="188" customWidth="1"/>
    <col min="15568" max="15573" width="10.125" style="188" customWidth="1"/>
    <col min="15574" max="15576" width="10.375" style="188" customWidth="1"/>
    <col min="15577" max="15579" width="11.375" style="188" customWidth="1"/>
    <col min="15580" max="15580" width="1" style="188" customWidth="1"/>
    <col min="15581" max="15581" width="0.75" style="188" customWidth="1"/>
    <col min="15582" max="15582" width="6.5" style="188" customWidth="1"/>
    <col min="15583" max="15585" width="11.375" style="188" customWidth="1"/>
    <col min="15586" max="15588" width="12.25" style="188" customWidth="1"/>
    <col min="15589" max="15589" width="9.625" style="188" customWidth="1"/>
    <col min="15590" max="15591" width="11.5" style="188" customWidth="1"/>
    <col min="15592" max="15623" width="9.625" style="188" customWidth="1"/>
    <col min="15624" max="15710" width="9" style="188"/>
    <col min="15711" max="15711" width="6.375" style="188" customWidth="1"/>
    <col min="15712" max="15712" width="9.625" style="188" customWidth="1"/>
    <col min="15713" max="15714" width="11.375" style="188" customWidth="1"/>
    <col min="15715" max="15715" width="9.625" style="188" customWidth="1"/>
    <col min="15716" max="15717" width="10.375" style="188" customWidth="1"/>
    <col min="15718" max="15718" width="9.625" style="188" customWidth="1"/>
    <col min="15719" max="15720" width="10.25" style="188" customWidth="1"/>
    <col min="15721" max="15721" width="9.625" style="188" customWidth="1"/>
    <col min="15722" max="15723" width="10.375" style="188" customWidth="1"/>
    <col min="15724" max="15724" width="0.5" style="188" customWidth="1"/>
    <col min="15725" max="15725" width="6.5" style="188" customWidth="1"/>
    <col min="15726" max="15726" width="9.625" style="188" customWidth="1"/>
    <col min="15727" max="15731" width="10.375" style="188" customWidth="1"/>
    <col min="15732" max="15732" width="9.625" style="188" customWidth="1"/>
    <col min="15733" max="15734" width="10.375" style="188" customWidth="1"/>
    <col min="15735" max="15735" width="9.625" style="188" customWidth="1"/>
    <col min="15736" max="15737" width="10.375" style="188" customWidth="1"/>
    <col min="15738" max="15738" width="0.75" style="188" customWidth="1"/>
    <col min="15739" max="15739" width="6.5" style="188" customWidth="1"/>
    <col min="15740" max="15740" width="9.625" style="188" customWidth="1"/>
    <col min="15741" max="15742" width="11.375" style="188" customWidth="1"/>
    <col min="15743" max="15743" width="9.625" style="188" customWidth="1"/>
    <col min="15744" max="15745" width="10.375" style="188" customWidth="1"/>
    <col min="15746" max="15746" width="9.625" style="188" customWidth="1"/>
    <col min="15747" max="15748" width="10.375" style="188" customWidth="1"/>
    <col min="15749" max="15749" width="9.625" style="188" customWidth="1"/>
    <col min="15750" max="15751" width="10.375" style="188" customWidth="1"/>
    <col min="15752" max="15752" width="1.125" style="188" customWidth="1"/>
    <col min="15753" max="15753" width="6.5" style="188" customWidth="1"/>
    <col min="15754" max="15754" width="9.625" style="188" customWidth="1"/>
    <col min="15755" max="15756" width="11.25" style="188" customWidth="1"/>
    <col min="15757" max="15757" width="9.625" style="188" customWidth="1"/>
    <col min="15758" max="15759" width="11.375" style="188" customWidth="1"/>
    <col min="15760" max="15760" width="9.125" style="188" customWidth="1"/>
    <col min="15761" max="15761" width="11.375" style="188" customWidth="1"/>
    <col min="15762" max="15762" width="11.25" style="188" customWidth="1"/>
    <col min="15763" max="15763" width="9.5" style="188" customWidth="1"/>
    <col min="15764" max="15765" width="10.375" style="188" customWidth="1"/>
    <col min="15766" max="15766" width="0.75" style="188" customWidth="1"/>
    <col min="15767" max="15767" width="6.5" style="188" customWidth="1"/>
    <col min="15768" max="15768" width="9.625" style="188" customWidth="1"/>
    <col min="15769" max="15769" width="10.625" style="188" customWidth="1"/>
    <col min="15770" max="15770" width="11.125" style="188" customWidth="1"/>
    <col min="15771" max="15771" width="9.625" style="188" customWidth="1"/>
    <col min="15772" max="15773" width="11.375" style="188" customWidth="1"/>
    <col min="15774" max="15774" width="9.625" style="188" customWidth="1"/>
    <col min="15775" max="15776" width="10.25" style="188" customWidth="1"/>
    <col min="15777" max="15777" width="9.625" style="188" customWidth="1"/>
    <col min="15778" max="15779" width="10.25" style="188" customWidth="1"/>
    <col min="15780" max="15780" width="0.625" style="188" customWidth="1"/>
    <col min="15781" max="15781" width="6.375" style="188" customWidth="1"/>
    <col min="15782" max="15782" width="9.625" style="188" customWidth="1"/>
    <col min="15783" max="15784" width="10.375" style="188" customWidth="1"/>
    <col min="15785" max="15785" width="9.75" style="188" customWidth="1"/>
    <col min="15786" max="15787" width="11.375" style="188" customWidth="1"/>
    <col min="15788" max="15788" width="9.625" style="188" customWidth="1"/>
    <col min="15789" max="15790" width="10.375" style="188" customWidth="1"/>
    <col min="15791" max="15791" width="9.625" style="188" customWidth="1"/>
    <col min="15792" max="15793" width="10.375" style="188" customWidth="1"/>
    <col min="15794" max="15794" width="0.5" style="188" customWidth="1"/>
    <col min="15795" max="15795" width="6.5" style="188" customWidth="1"/>
    <col min="15796" max="15796" width="9.625" style="188" customWidth="1"/>
    <col min="15797" max="15798" width="10.375" style="188" customWidth="1"/>
    <col min="15799" max="15799" width="9.125" style="188" customWidth="1"/>
    <col min="15800" max="15801" width="10.375" style="188" customWidth="1"/>
    <col min="15802" max="15802" width="9.125" style="188" customWidth="1"/>
    <col min="15803" max="15804" width="10.375" style="188" customWidth="1"/>
    <col min="15805" max="15805" width="9.375" style="188" customWidth="1"/>
    <col min="15806" max="15807" width="11.375" style="188" customWidth="1"/>
    <col min="15808" max="15808" width="0.375" style="188" customWidth="1"/>
    <col min="15809" max="15809" width="6.5" style="188" customWidth="1"/>
    <col min="15810" max="15810" width="9.875" style="188" customWidth="1"/>
    <col min="15811" max="15812" width="11" style="188" customWidth="1"/>
    <col min="15813" max="15814" width="9.75" style="188" customWidth="1"/>
    <col min="15815" max="15815" width="11.375" style="188" customWidth="1"/>
    <col min="15816" max="15819" width="10.25" style="188" customWidth="1"/>
    <col min="15820" max="15821" width="11" style="188" customWidth="1"/>
    <col min="15822" max="15822" width="1" style="188" customWidth="1"/>
    <col min="15823" max="15823" width="6.5" style="188" customWidth="1"/>
    <col min="15824" max="15829" width="10.125" style="188" customWidth="1"/>
    <col min="15830" max="15832" width="10.375" style="188" customWidth="1"/>
    <col min="15833" max="15835" width="11.375" style="188" customWidth="1"/>
    <col min="15836" max="15836" width="1" style="188" customWidth="1"/>
    <col min="15837" max="15837" width="0.75" style="188" customWidth="1"/>
    <col min="15838" max="15838" width="6.5" style="188" customWidth="1"/>
    <col min="15839" max="15841" width="11.375" style="188" customWidth="1"/>
    <col min="15842" max="15844" width="12.25" style="188" customWidth="1"/>
    <col min="15845" max="15845" width="9.625" style="188" customWidth="1"/>
    <col min="15846" max="15847" width="11.5" style="188" customWidth="1"/>
    <col min="15848" max="15879" width="9.625" style="188" customWidth="1"/>
    <col min="15880" max="15966" width="9" style="188"/>
    <col min="15967" max="15967" width="6.375" style="188" customWidth="1"/>
    <col min="15968" max="15968" width="9.625" style="188" customWidth="1"/>
    <col min="15969" max="15970" width="11.375" style="188" customWidth="1"/>
    <col min="15971" max="15971" width="9.625" style="188" customWidth="1"/>
    <col min="15972" max="15973" width="10.375" style="188" customWidth="1"/>
    <col min="15974" max="15974" width="9.625" style="188" customWidth="1"/>
    <col min="15975" max="15976" width="10.25" style="188" customWidth="1"/>
    <col min="15977" max="15977" width="9.625" style="188" customWidth="1"/>
    <col min="15978" max="15979" width="10.375" style="188" customWidth="1"/>
    <col min="15980" max="15980" width="0.5" style="188" customWidth="1"/>
    <col min="15981" max="15981" width="6.5" style="188" customWidth="1"/>
    <col min="15982" max="15982" width="9.625" style="188" customWidth="1"/>
    <col min="15983" max="15987" width="10.375" style="188" customWidth="1"/>
    <col min="15988" max="15988" width="9.625" style="188" customWidth="1"/>
    <col min="15989" max="15990" width="10.375" style="188" customWidth="1"/>
    <col min="15991" max="15991" width="9.625" style="188" customWidth="1"/>
    <col min="15992" max="15993" width="10.375" style="188" customWidth="1"/>
    <col min="15994" max="15994" width="0.75" style="188" customWidth="1"/>
    <col min="15995" max="15995" width="6.5" style="188" customWidth="1"/>
    <col min="15996" max="15996" width="9.625" style="188" customWidth="1"/>
    <col min="15997" max="15998" width="11.375" style="188" customWidth="1"/>
    <col min="15999" max="15999" width="9.625" style="188" customWidth="1"/>
    <col min="16000" max="16001" width="10.375" style="188" customWidth="1"/>
    <col min="16002" max="16002" width="9.625" style="188" customWidth="1"/>
    <col min="16003" max="16004" width="10.375" style="188" customWidth="1"/>
    <col min="16005" max="16005" width="9.625" style="188" customWidth="1"/>
    <col min="16006" max="16007" width="10.375" style="188" customWidth="1"/>
    <col min="16008" max="16008" width="1.125" style="188" customWidth="1"/>
    <col min="16009" max="16009" width="6.5" style="188" customWidth="1"/>
    <col min="16010" max="16010" width="9.625" style="188" customWidth="1"/>
    <col min="16011" max="16012" width="11.25" style="188" customWidth="1"/>
    <col min="16013" max="16013" width="9.625" style="188" customWidth="1"/>
    <col min="16014" max="16015" width="11.375" style="188" customWidth="1"/>
    <col min="16016" max="16016" width="9.125" style="188" customWidth="1"/>
    <col min="16017" max="16017" width="11.375" style="188" customWidth="1"/>
    <col min="16018" max="16018" width="11.25" style="188" customWidth="1"/>
    <col min="16019" max="16019" width="9.5" style="188" customWidth="1"/>
    <col min="16020" max="16021" width="10.375" style="188" customWidth="1"/>
    <col min="16022" max="16022" width="0.75" style="188" customWidth="1"/>
    <col min="16023" max="16023" width="6.5" style="188" customWidth="1"/>
    <col min="16024" max="16024" width="9.625" style="188" customWidth="1"/>
    <col min="16025" max="16025" width="10.625" style="188" customWidth="1"/>
    <col min="16026" max="16026" width="11.125" style="188" customWidth="1"/>
    <col min="16027" max="16027" width="9.625" style="188" customWidth="1"/>
    <col min="16028" max="16029" width="11.375" style="188" customWidth="1"/>
    <col min="16030" max="16030" width="9.625" style="188" customWidth="1"/>
    <col min="16031" max="16032" width="10.25" style="188" customWidth="1"/>
    <col min="16033" max="16033" width="9.625" style="188" customWidth="1"/>
    <col min="16034" max="16035" width="10.25" style="188" customWidth="1"/>
    <col min="16036" max="16036" width="0.625" style="188" customWidth="1"/>
    <col min="16037" max="16037" width="6.375" style="188" customWidth="1"/>
    <col min="16038" max="16038" width="9.625" style="188" customWidth="1"/>
    <col min="16039" max="16040" width="10.375" style="188" customWidth="1"/>
    <col min="16041" max="16041" width="9.75" style="188" customWidth="1"/>
    <col min="16042" max="16043" width="11.375" style="188" customWidth="1"/>
    <col min="16044" max="16044" width="9.625" style="188" customWidth="1"/>
    <col min="16045" max="16046" width="10.375" style="188" customWidth="1"/>
    <col min="16047" max="16047" width="9.625" style="188" customWidth="1"/>
    <col min="16048" max="16049" width="10.375" style="188" customWidth="1"/>
    <col min="16050" max="16050" width="0.5" style="188" customWidth="1"/>
    <col min="16051" max="16051" width="6.5" style="188" customWidth="1"/>
    <col min="16052" max="16052" width="9.625" style="188" customWidth="1"/>
    <col min="16053" max="16054" width="10.375" style="188" customWidth="1"/>
    <col min="16055" max="16055" width="9.125" style="188" customWidth="1"/>
    <col min="16056" max="16057" width="10.375" style="188" customWidth="1"/>
    <col min="16058" max="16058" width="9.125" style="188" customWidth="1"/>
    <col min="16059" max="16060" width="10.375" style="188" customWidth="1"/>
    <col min="16061" max="16061" width="9.375" style="188" customWidth="1"/>
    <col min="16062" max="16063" width="11.375" style="188" customWidth="1"/>
    <col min="16064" max="16064" width="0.375" style="188" customWidth="1"/>
    <col min="16065" max="16065" width="6.5" style="188" customWidth="1"/>
    <col min="16066" max="16066" width="9.875" style="188" customWidth="1"/>
    <col min="16067" max="16068" width="11" style="188" customWidth="1"/>
    <col min="16069" max="16070" width="9.75" style="188" customWidth="1"/>
    <col min="16071" max="16071" width="11.375" style="188" customWidth="1"/>
    <col min="16072" max="16075" width="10.25" style="188" customWidth="1"/>
    <col min="16076" max="16077" width="11" style="188" customWidth="1"/>
    <col min="16078" max="16078" width="1" style="188" customWidth="1"/>
    <col min="16079" max="16079" width="6.5" style="188" customWidth="1"/>
    <col min="16080" max="16085" width="10.125" style="188" customWidth="1"/>
    <col min="16086" max="16088" width="10.375" style="188" customWidth="1"/>
    <col min="16089" max="16091" width="11.375" style="188" customWidth="1"/>
    <col min="16092" max="16092" width="1" style="188" customWidth="1"/>
    <col min="16093" max="16093" width="0.75" style="188" customWidth="1"/>
    <col min="16094" max="16094" width="6.5" style="188" customWidth="1"/>
    <col min="16095" max="16097" width="11.375" style="188" customWidth="1"/>
    <col min="16098" max="16100" width="12.25" style="188" customWidth="1"/>
    <col min="16101" max="16101" width="9.625" style="188" customWidth="1"/>
    <col min="16102" max="16103" width="11.5" style="188" customWidth="1"/>
    <col min="16104" max="16135" width="9.625" style="188" customWidth="1"/>
    <col min="16136" max="16384" width="9" style="188"/>
  </cols>
  <sheetData>
    <row r="1" spans="1:20" s="54" customFormat="1" ht="18.75" customHeight="1" x14ac:dyDescent="0.15">
      <c r="A1" s="53" t="s">
        <v>
238</v>
      </c>
      <c r="B1" s="53"/>
      <c r="C1" s="53"/>
      <c r="D1" s="53"/>
      <c r="E1" s="53"/>
      <c r="F1" s="53"/>
      <c r="G1" s="53"/>
      <c r="H1" s="53"/>
      <c r="I1" s="53"/>
    </row>
    <row r="2" spans="1:20" s="180" customFormat="1" ht="13.9" customHeight="1" x14ac:dyDescent="0.15">
      <c r="A2" s="64" t="s">
        <v>
174</v>
      </c>
      <c r="B2" s="216"/>
      <c r="C2" s="179"/>
      <c r="E2" s="179"/>
      <c r="F2" s="179"/>
      <c r="H2" s="179"/>
      <c r="J2" s="179"/>
      <c r="L2" s="179"/>
      <c r="N2" s="179"/>
      <c r="O2" s="179"/>
      <c r="Q2" s="179"/>
      <c r="S2" s="179"/>
    </row>
    <row r="3" spans="1:20" s="268" customFormat="1" ht="13.9" customHeight="1" x14ac:dyDescent="0.15">
      <c r="B3" s="64"/>
      <c r="C3" s="335" t="s">
        <v>
247</v>
      </c>
      <c r="D3" s="322"/>
      <c r="E3" s="346" t="s">
        <v>
252</v>
      </c>
      <c r="F3" s="346"/>
      <c r="G3" s="346"/>
      <c r="H3" s="346"/>
      <c r="I3" s="322"/>
      <c r="J3" s="182"/>
      <c r="K3" s="182"/>
      <c r="L3" s="182"/>
      <c r="M3" s="182"/>
      <c r="N3" s="182"/>
      <c r="O3" s="182"/>
      <c r="P3" s="64"/>
      <c r="Q3" s="347"/>
      <c r="R3" s="324"/>
      <c r="T3" s="64"/>
    </row>
    <row r="4" spans="1:20" s="262" customFormat="1" ht="13.9" customHeight="1" x14ac:dyDescent="0.15">
      <c r="A4" s="203"/>
      <c r="B4" s="203"/>
      <c r="C4" s="347" t="s">
        <v>
248</v>
      </c>
      <c r="D4" s="324"/>
      <c r="E4" s="347" t="s">
        <v>
249</v>
      </c>
      <c r="F4" s="347" t="s">
        <v>
175</v>
      </c>
      <c r="G4" s="347"/>
      <c r="H4" s="345" t="s">
        <v>
176</v>
      </c>
      <c r="I4" s="322"/>
      <c r="J4" s="347" t="s">
        <v>
250</v>
      </c>
      <c r="K4" s="324"/>
      <c r="L4" s="347" t="s">
        <v>
251</v>
      </c>
      <c r="M4" s="264"/>
      <c r="N4" s="347"/>
      <c r="O4" s="345"/>
      <c r="P4" s="322"/>
      <c r="Q4" s="347"/>
      <c r="R4" s="324"/>
      <c r="S4" s="280"/>
      <c r="T4" s="281"/>
    </row>
    <row r="5" spans="1:20" s="262" customFormat="1" ht="13.9" customHeight="1" x14ac:dyDescent="0.15">
      <c r="A5" s="282"/>
      <c r="B5" s="282"/>
      <c r="C5" s="351"/>
      <c r="D5" s="324"/>
      <c r="E5" s="351"/>
      <c r="F5" s="346"/>
      <c r="G5" s="346"/>
      <c r="H5" s="346"/>
      <c r="I5" s="322"/>
      <c r="J5" s="351"/>
      <c r="K5" s="324"/>
      <c r="L5" s="351"/>
      <c r="M5" s="266"/>
      <c r="N5" s="345"/>
      <c r="O5" s="345"/>
      <c r="P5" s="325"/>
      <c r="Q5" s="324"/>
      <c r="R5" s="324"/>
      <c r="S5" s="324"/>
      <c r="T5" s="281"/>
    </row>
    <row r="6" spans="1:20" s="263" customFormat="1" ht="28.15" customHeight="1" x14ac:dyDescent="0.15">
      <c r="A6" s="252" t="s">
        <v>
127</v>
      </c>
      <c r="B6" s="254"/>
      <c r="C6" s="63">
        <v>
12081345</v>
      </c>
      <c r="D6" s="65"/>
      <c r="E6" s="63">
        <v>
79155865</v>
      </c>
      <c r="F6" s="63">
        <v>
1764</v>
      </c>
      <c r="G6" s="65"/>
      <c r="H6" s="63">
        <f>
E6+F6</f>
        <v>
79157629</v>
      </c>
      <c r="I6" s="65"/>
      <c r="J6" s="63">
        <v>
79157655</v>
      </c>
      <c r="K6" s="65"/>
      <c r="L6" s="63">
        <f>
H6-J6</f>
        <v>
-26</v>
      </c>
      <c r="M6" s="65"/>
      <c r="N6" s="65"/>
      <c r="O6" s="65"/>
      <c r="P6" s="65"/>
      <c r="Q6" s="65"/>
      <c r="R6" s="65"/>
      <c r="S6" s="65"/>
      <c r="T6" s="65"/>
    </row>
    <row r="7" spans="1:20" s="263" customFormat="1" ht="28.15" customHeight="1" x14ac:dyDescent="0.15">
      <c r="A7" s="252" t="s">
        <v>
128</v>
      </c>
      <c r="B7" s="254"/>
      <c r="C7" s="63">
        <v>
1915</v>
      </c>
      <c r="D7" s="65"/>
      <c r="E7" s="63">
        <v>
10062</v>
      </c>
      <c r="F7" s="63">
        <v>
546</v>
      </c>
      <c r="G7" s="65"/>
      <c r="H7" s="63">
        <f>
E7+F7</f>
        <v>
10608</v>
      </c>
      <c r="I7" s="65"/>
      <c r="J7" s="63">
        <v>
10582</v>
      </c>
      <c r="K7" s="65"/>
      <c r="L7" s="63">
        <f>
H7-J7</f>
        <v>
26</v>
      </c>
      <c r="M7" s="65"/>
      <c r="N7" s="65"/>
      <c r="O7" s="65"/>
      <c r="P7" s="65"/>
      <c r="Q7" s="65"/>
      <c r="R7" s="65"/>
      <c r="S7" s="65"/>
      <c r="T7" s="65"/>
    </row>
    <row r="8" spans="1:20" s="263" customFormat="1" ht="28.15" customHeight="1" x14ac:dyDescent="0.15">
      <c r="A8" s="252" t="s">
        <v>
80</v>
      </c>
      <c r="B8" s="254"/>
      <c r="C8" s="63">
        <f>
C6+C7</f>
        <v>
12083260</v>
      </c>
      <c r="D8" s="65"/>
      <c r="E8" s="63">
        <f>
E6+E7</f>
        <v>
79165927</v>
      </c>
      <c r="F8" s="63">
        <f>
F6+F7</f>
        <v>
2310</v>
      </c>
      <c r="G8" s="65"/>
      <c r="H8" s="63">
        <f>
H6+H7</f>
        <v>
79168237</v>
      </c>
      <c r="I8" s="65"/>
      <c r="J8" s="63">
        <f>
J6+J7</f>
        <v>
79168237</v>
      </c>
      <c r="K8" s="65"/>
      <c r="L8" s="63">
        <f>
L6+L7</f>
        <v>
0</v>
      </c>
      <c r="M8" s="65"/>
      <c r="N8" s="65"/>
      <c r="O8" s="65"/>
      <c r="P8" s="65"/>
      <c r="Q8" s="65"/>
      <c r="R8" s="65"/>
      <c r="S8" s="65"/>
      <c r="T8" s="65"/>
    </row>
    <row r="9" spans="1:20" ht="18.75" customHeight="1" x14ac:dyDescent="0.15">
      <c r="D9" s="188"/>
    </row>
    <row r="13" spans="1:20" ht="13.5" customHeight="1" x14ac:dyDescent="0.15"/>
    <row r="14" spans="1:20" ht="29.45" customHeight="1" x14ac:dyDescent="0.15"/>
    <row r="15" spans="1:20" s="54" customFormat="1" ht="18.600000000000001" customHeight="1" x14ac:dyDescent="0.15">
      <c r="A15" s="53" t="s">
        <v>
239</v>
      </c>
      <c r="B15" s="53"/>
      <c r="C15" s="53"/>
      <c r="D15" s="53"/>
      <c r="E15" s="53"/>
      <c r="F15" s="53"/>
      <c r="G15" s="53"/>
      <c r="H15" s="53"/>
      <c r="I15" s="53"/>
    </row>
    <row r="16" spans="1:20" s="180" customFormat="1" ht="13.9" customHeight="1" x14ac:dyDescent="0.15">
      <c r="A16" s="64" t="s">
        <v>
84</v>
      </c>
      <c r="B16" s="216"/>
      <c r="C16" s="179"/>
      <c r="D16" s="179"/>
      <c r="E16" s="179"/>
      <c r="F16" s="179"/>
      <c r="H16" s="179"/>
      <c r="J16" s="283" t="s">
        <v>
183</v>
      </c>
      <c r="K16" s="216"/>
      <c r="L16" s="179"/>
      <c r="N16" s="179"/>
      <c r="O16" s="179"/>
      <c r="Q16" s="179"/>
      <c r="S16" s="179"/>
    </row>
    <row r="17" spans="1:11" ht="13.9" customHeight="1" x14ac:dyDescent="0.15">
      <c r="C17" s="265" t="s">
        <v>
179</v>
      </c>
      <c r="D17" s="323"/>
      <c r="E17" s="265" t="s">
        <v>
180</v>
      </c>
      <c r="F17" s="265" t="s">
        <v>
181</v>
      </c>
      <c r="G17" s="264"/>
      <c r="H17" s="265" t="s">
        <v>
182</v>
      </c>
      <c r="I17" s="322"/>
      <c r="J17" s="265" t="s">
        <v>
184</v>
      </c>
      <c r="K17" s="322"/>
    </row>
    <row r="18" spans="1:11" ht="28.15" customHeight="1" x14ac:dyDescent="0.15">
      <c r="A18" s="284" t="s">
        <v>
177</v>
      </c>
      <c r="C18" s="63">
        <v>
253</v>
      </c>
      <c r="D18" s="63"/>
      <c r="E18" s="63">
        <v>
910</v>
      </c>
      <c r="F18" s="63">
        <v>
911</v>
      </c>
      <c r="G18" s="65"/>
      <c r="H18" s="63">
        <f>
C18+E18+F18</f>
        <v>
2074</v>
      </c>
      <c r="I18" s="65"/>
      <c r="J18" s="63">
        <v>
2053</v>
      </c>
      <c r="K18" s="65"/>
    </row>
    <row r="19" spans="1:11" ht="28.15" customHeight="1" x14ac:dyDescent="0.15">
      <c r="A19" s="285" t="s">
        <v>
178</v>
      </c>
      <c r="C19" s="63">
        <v>
0</v>
      </c>
      <c r="D19" s="63"/>
      <c r="E19" s="63">
        <v>
66</v>
      </c>
      <c r="F19" s="63">
        <v>
0</v>
      </c>
      <c r="G19" s="65"/>
      <c r="H19" s="63">
        <f>
C19+E19+F19</f>
        <v>
66</v>
      </c>
      <c r="I19" s="65"/>
      <c r="J19" s="63">
        <v>
90</v>
      </c>
      <c r="K19" s="65"/>
    </row>
    <row r="20" spans="1:11" ht="38.450000000000003" customHeight="1" x14ac:dyDescent="0.15">
      <c r="A20" s="285" t="s">
        <v>
254</v>
      </c>
      <c r="C20" s="63">
        <v>
7489</v>
      </c>
      <c r="D20" s="63"/>
      <c r="E20" s="63">
        <v>
37924</v>
      </c>
      <c r="F20" s="63">
        <v>
32307</v>
      </c>
      <c r="G20" s="65"/>
      <c r="H20" s="63">
        <f>
C20+E20+F20</f>
        <v>
77720</v>
      </c>
      <c r="I20" s="65"/>
      <c r="J20" s="337">
        <v>
70997</v>
      </c>
      <c r="K20" s="327"/>
    </row>
  </sheetData>
  <mergeCells count="11">
    <mergeCell ref="L4:L5"/>
    <mergeCell ref="N4:N5"/>
    <mergeCell ref="Q3:Q4"/>
    <mergeCell ref="O4:O5"/>
    <mergeCell ref="C4:C5"/>
    <mergeCell ref="E4:E5"/>
    <mergeCell ref="F4:F5"/>
    <mergeCell ref="H4:H5"/>
    <mergeCell ref="J4:J5"/>
    <mergeCell ref="G4:G5"/>
    <mergeCell ref="E3:H3"/>
  </mergeCells>
  <phoneticPr fontId="3"/>
  <printOptions horizontalCentered="1"/>
  <pageMargins left="0.59055118110236227" right="0.59055118110236227" top="0.59055118110236227" bottom="0.59055118110236227" header="0.11811023622047245" footer="0.51181102362204722"/>
  <headerFooter alignWithMargins="0"/>
  <drawing r:id="rId2"/>
</worksheet>
</file>

<file path=docProps/app.xml><?xml version="1.0" encoding="utf-8"?>
<Properties xmlns="http://schemas.openxmlformats.org/officeDocument/2006/extended-properties" xmlns:vt="http://schemas.openxmlformats.org/officeDocument/2006/docPropsVTypes">
  <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１徴収実績（計）</vt:lpstr>
      <vt:lpstr>第1表調定増減</vt:lpstr>
      <vt:lpstr>第２・３表納税義務者・均等割</vt:lpstr>
      <vt:lpstr>第４・５表減免・非課税</vt:lpstr>
      <vt:lpstr>第６表</vt:lpstr>
      <vt:lpstr>第７表</vt:lpstr>
      <vt:lpstr>第8表</vt:lpstr>
      <vt:lpstr>４　５</vt:lpstr>
      <vt:lpstr>６　７</vt:lpstr>
      <vt:lpstr>'４　５'!Print_Area</vt:lpstr>
      <vt:lpstr>'６　７'!Print_Area</vt:lpstr>
      <vt:lpstr>第1表調定増減!Print_Area</vt:lpstr>
      <vt:lpstr>第２・３表納税義務者・均等割!Print_Area</vt:lpstr>
      <vt:lpstr>第４・５表減免・非課税!Print_Area</vt:lpstr>
      <vt:lpstr>第６表!Print_Area</vt:lpstr>
      <vt:lpstr>第７表!Print_Area</vt:lpstr>
      <vt:lpstr>第8表!Print_Area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2023-12-11T06:41:27Z</dcterms:modified>
</cp:coreProperties>
</file>